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Dokument\01 Samhällsskydd\02 Skyddat\CSV\Stöd till vsh\SISA\Metodstöd för LIS 2_0\Senaste versioner\För publicering\"/>
    </mc:Choice>
  </mc:AlternateContent>
  <bookViews>
    <workbookView xWindow="0" yWindow="0" windowWidth="19200" windowHeight="7050" tabRatio="500"/>
  </bookViews>
  <sheets>
    <sheet name="PENG" sheetId="11" r:id="rId1"/>
    <sheet name="ROSI" sheetId="12" r:id="rId2"/>
    <sheet name="3 Excel" sheetId="3" r:id="rId3"/>
  </sheets>
  <definedNames>
    <definedName name="Svårvärderade">'3 Excel'!$H$5:$H$8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2" l="1"/>
  <c r="F14" i="12"/>
  <c r="C14" i="12"/>
  <c r="E10" i="12"/>
  <c r="H22" i="11"/>
  <c r="H6" i="11"/>
  <c r="H2" i="11"/>
  <c r="D23" i="11"/>
  <c r="H4" i="11"/>
  <c r="D30" i="11"/>
  <c r="H3" i="11"/>
  <c r="H5" i="11"/>
</calcChain>
</file>

<file path=xl/sharedStrings.xml><?xml version="1.0" encoding="utf-8"?>
<sst xmlns="http://schemas.openxmlformats.org/spreadsheetml/2006/main" count="130" uniqueCount="61">
  <si>
    <t xml:space="preserve"> </t>
  </si>
  <si>
    <t>Detta ark används av Excel för att hämta uppgifter som används i de andra kalkylarken. Normalt sett behöver ni inte ändra här.</t>
  </si>
  <si>
    <t>Egen kategori 1</t>
  </si>
  <si>
    <t>Egen kategori 2</t>
  </si>
  <si>
    <t>Egen kategori 3</t>
  </si>
  <si>
    <t>Övrigt</t>
  </si>
  <si>
    <t>PENG</t>
  </si>
  <si>
    <t>Kostnader</t>
  </si>
  <si>
    <t>Välj typ av nytta</t>
  </si>
  <si>
    <t>Värdering</t>
  </si>
  <si>
    <t>Nyttor</t>
  </si>
  <si>
    <t>nyttor</t>
  </si>
  <si>
    <t>Indirekta</t>
  </si>
  <si>
    <t>Svår-</t>
  </si>
  <si>
    <t>värderade</t>
  </si>
  <si>
    <t>Typ av nytta</t>
  </si>
  <si>
    <t>Beskrivning</t>
  </si>
  <si>
    <t>Typ av kostnad</t>
  </si>
  <si>
    <t>Värdering svårvärderade nyttor</t>
  </si>
  <si>
    <t>Välj typ av kostnad</t>
  </si>
  <si>
    <t>Summa indirekta nyttor:</t>
  </si>
  <si>
    <t>Summa direkta nyttor:</t>
  </si>
  <si>
    <t>Direkta</t>
  </si>
  <si>
    <t>Efterlevnad av legala krav</t>
  </si>
  <si>
    <t>Minskade incidentkostnader</t>
  </si>
  <si>
    <t>Ökad kvalitet</t>
  </si>
  <si>
    <t>Ökad trygghet</t>
  </si>
  <si>
    <t>Förbättrad image</t>
  </si>
  <si>
    <t>Licenskostnad</t>
  </si>
  <si>
    <t>Konsultstöd</t>
  </si>
  <si>
    <t>Utbildning</t>
  </si>
  <si>
    <t>Support</t>
  </si>
  <si>
    <t>Förvaltning</t>
  </si>
  <si>
    <t>Lönekostnader</t>
  </si>
  <si>
    <t>Totalbedömning svårvärderade nyttor:</t>
  </si>
  <si>
    <t>Stor</t>
  </si>
  <si>
    <t>Liten</t>
  </si>
  <si>
    <t>Medel</t>
  </si>
  <si>
    <t>Värdera</t>
  </si>
  <si>
    <t>Värdering (kr)</t>
  </si>
  <si>
    <t>Summa kostnader:</t>
  </si>
  <si>
    <t>Summa kostnader</t>
  </si>
  <si>
    <t>Bedömning svårvärderade nyttor:</t>
  </si>
  <si>
    <t>50 timmar Infosäkkonsult AB</t>
  </si>
  <si>
    <t>Utbildning i Brandvägg X</t>
  </si>
  <si>
    <t>Licenskostnad för Brandvägg X</t>
  </si>
  <si>
    <t>Extraarbete IT-personal</t>
  </si>
  <si>
    <t>Färre ransomwareattacker</t>
  </si>
  <si>
    <t>Färre produktionsavbrott</t>
  </si>
  <si>
    <t xml:space="preserve">Ökad försäljning </t>
  </si>
  <si>
    <t>Mindre negativ exponering i media</t>
  </si>
  <si>
    <t>ROSI</t>
  </si>
  <si>
    <t>Riskkostnad</t>
  </si>
  <si>
    <t>Licenskostnad för Antivirus X</t>
  </si>
  <si>
    <t>40 timmar Infosäkkonsult AB</t>
  </si>
  <si>
    <t>Return of security investment (ROSI):</t>
  </si>
  <si>
    <t>Kostnader säkerhetsåtgärder</t>
  </si>
  <si>
    <t>Riskkostnad efter säkerhetsåtgärder</t>
  </si>
  <si>
    <t>Specifikation kostnader säkerhetsåtgärder</t>
  </si>
  <si>
    <t>ROSI (nettonytta) i kr</t>
  </si>
  <si>
    <t>Ekonomisk kostnads-nyttovärdering: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</si>
</sst>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_-* #,##0.00\ [$kr-41D]_-;\-* #,##0.00\ [$kr-41D]_-;_-* &quot;-&quot;??\ [$kr-41D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AC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/>
    <xf numFmtId="0" fontId="0" fillId="3" borderId="3" xfId="0" applyFill="1" applyBorder="1"/>
    <xf numFmtId="0" fontId="0" fillId="3" borderId="4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/>
    <xf numFmtId="0" fontId="2" fillId="2" borderId="6" xfId="0" applyFont="1" applyFill="1" applyBorder="1" applyAlignment="1">
      <alignment horizontal="left"/>
    </xf>
    <xf numFmtId="49" fontId="2" fillId="8" borderId="6" xfId="0" applyNumberFormat="1" applyFont="1" applyFill="1" applyBorder="1" applyAlignment="1">
      <alignment horizontal="left" vertical="top"/>
    </xf>
    <xf numFmtId="49" fontId="2" fillId="5" borderId="6" xfId="0" applyNumberFormat="1" applyFont="1" applyFill="1" applyBorder="1" applyAlignment="1">
      <alignment horizontal="left" vertical="top"/>
    </xf>
    <xf numFmtId="0" fontId="0" fillId="3" borderId="3" xfId="0" applyFont="1" applyFill="1" applyBorder="1" applyAlignment="1">
      <alignment wrapText="1"/>
    </xf>
    <xf numFmtId="0" fontId="3" fillId="3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2" fillId="2" borderId="13" xfId="0" applyFont="1" applyFill="1" applyBorder="1" applyAlignment="1"/>
    <xf numFmtId="0" fontId="3" fillId="3" borderId="9" xfId="0" applyFont="1" applyFill="1" applyBorder="1"/>
    <xf numFmtId="0" fontId="0" fillId="3" borderId="13" xfId="0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0" fillId="4" borderId="13" xfId="0" applyFill="1" applyBorder="1"/>
    <xf numFmtId="0" fontId="3" fillId="3" borderId="16" xfId="0" applyFont="1" applyFill="1" applyBorder="1"/>
    <xf numFmtId="0" fontId="6" fillId="3" borderId="15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3" fillId="2" borderId="14" xfId="0" applyFont="1" applyFill="1" applyBorder="1" applyAlignment="1"/>
    <xf numFmtId="0" fontId="6" fillId="4" borderId="15" xfId="0" applyFont="1" applyFill="1" applyBorder="1" applyAlignment="1">
      <alignment horizontal="right"/>
    </xf>
    <xf numFmtId="0" fontId="2" fillId="6" borderId="6" xfId="0" applyFont="1" applyFill="1" applyBorder="1"/>
    <xf numFmtId="0" fontId="2" fillId="6" borderId="7" xfId="0" applyFont="1" applyFill="1" applyBorder="1"/>
    <xf numFmtId="0" fontId="3" fillId="6" borderId="18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49" fontId="2" fillId="7" borderId="19" xfId="0" applyNumberFormat="1" applyFont="1" applyFill="1" applyBorder="1" applyAlignment="1">
      <alignment horizontal="left" vertical="top"/>
    </xf>
    <xf numFmtId="0" fontId="0" fillId="6" borderId="20" xfId="0" applyFill="1" applyBorder="1"/>
    <xf numFmtId="0" fontId="2" fillId="4" borderId="6" xfId="0" applyFont="1" applyFill="1" applyBorder="1"/>
    <xf numFmtId="0" fontId="2" fillId="6" borderId="18" xfId="0" applyFont="1" applyFill="1" applyBorder="1"/>
    <xf numFmtId="0" fontId="2" fillId="4" borderId="19" xfId="0" applyFont="1" applyFill="1" applyBorder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3" borderId="19" xfId="0" applyFont="1" applyFill="1" applyBorder="1"/>
    <xf numFmtId="0" fontId="3" fillId="0" borderId="19" xfId="0" applyFont="1" applyBorder="1"/>
    <xf numFmtId="164" fontId="2" fillId="6" borderId="11" xfId="0" applyNumberFormat="1" applyFont="1" applyFill="1" applyBorder="1"/>
    <xf numFmtId="164" fontId="2" fillId="6" borderId="12" xfId="0" applyNumberFormat="1" applyFont="1" applyFill="1" applyBorder="1"/>
    <xf numFmtId="164" fontId="2" fillId="6" borderId="10" xfId="0" applyNumberFormat="1" applyFont="1" applyFill="1" applyBorder="1"/>
    <xf numFmtId="164" fontId="2" fillId="4" borderId="11" xfId="0" applyNumberFormat="1" applyFont="1" applyFill="1" applyBorder="1"/>
    <xf numFmtId="164" fontId="2" fillId="3" borderId="11" xfId="0" applyNumberFormat="1" applyFont="1" applyFill="1" applyBorder="1"/>
    <xf numFmtId="164" fontId="3" fillId="0" borderId="11" xfId="0" applyNumberFormat="1" applyFont="1" applyBorder="1"/>
    <xf numFmtId="164" fontId="6" fillId="3" borderId="14" xfId="0" applyNumberFormat="1" applyFont="1" applyFill="1" applyBorder="1"/>
    <xf numFmtId="164" fontId="6" fillId="4" borderId="14" xfId="0" applyNumberFormat="1" applyFont="1" applyFill="1" applyBorder="1"/>
    <xf numFmtId="0" fontId="3" fillId="6" borderId="15" xfId="0" applyFont="1" applyFill="1" applyBorder="1" applyAlignment="1">
      <alignment horizontal="right"/>
    </xf>
    <xf numFmtId="164" fontId="3" fillId="6" borderId="14" xfId="0" applyNumberFormat="1" applyFont="1" applyFill="1" applyBorder="1"/>
    <xf numFmtId="0" fontId="2" fillId="4" borderId="7" xfId="0" applyFont="1" applyFill="1" applyBorder="1"/>
    <xf numFmtId="164" fontId="2" fillId="4" borderId="12" xfId="0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164" fontId="2" fillId="3" borderId="12" xfId="0" applyNumberFormat="1" applyFont="1" applyFill="1" applyBorder="1"/>
    <xf numFmtId="0" fontId="2" fillId="2" borderId="1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9" fontId="0" fillId="0" borderId="0" xfId="6" applyFont="1"/>
    <xf numFmtId="164" fontId="2" fillId="0" borderId="0" xfId="0" applyNumberFormat="1" applyFont="1"/>
    <xf numFmtId="0" fontId="3" fillId="9" borderId="22" xfId="0" applyFont="1" applyFill="1" applyBorder="1"/>
    <xf numFmtId="0" fontId="3" fillId="9" borderId="23" xfId="0" applyFont="1" applyFill="1" applyBorder="1" applyAlignment="1">
      <alignment horizontal="right"/>
    </xf>
    <xf numFmtId="9" fontId="3" fillId="9" borderId="24" xfId="6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4" fontId="3" fillId="0" borderId="13" xfId="0" applyNumberFormat="1" applyFont="1" applyBorder="1"/>
    <xf numFmtId="164" fontId="3" fillId="0" borderId="21" xfId="0" applyNumberFormat="1" applyFont="1" applyBorder="1"/>
    <xf numFmtId="0" fontId="3" fillId="6" borderId="25" xfId="0" applyFont="1" applyFill="1" applyBorder="1"/>
    <xf numFmtId="0" fontId="0" fillId="6" borderId="13" xfId="0" applyFill="1" applyBorder="1"/>
    <xf numFmtId="0" fontId="3" fillId="6" borderId="13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center"/>
    </xf>
    <xf numFmtId="164" fontId="3" fillId="0" borderId="20" xfId="5" applyNumberFormat="1" applyFont="1" applyBorder="1"/>
    <xf numFmtId="0" fontId="3" fillId="3" borderId="18" xfId="0" applyFont="1" applyFill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</cellXfs>
  <cellStyles count="7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  <cellStyle name="Procent" xfId="6" builtinId="5"/>
    <cellStyle name="Tusental" xfId="5" builtinId="3"/>
  </cellStyles>
  <dxfs count="0"/>
  <tableStyles count="0" defaultTableStyle="TableStyleMedium9" defaultPivotStyle="PivotStyleMedium7"/>
  <colors>
    <mruColors>
      <color rgb="FFFFCA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0</xdr:row>
      <xdr:rowOff>215900</xdr:rowOff>
    </xdr:from>
    <xdr:to>
      <xdr:col>5</xdr:col>
      <xdr:colOff>660400</xdr:colOff>
      <xdr:row>6</xdr:row>
      <xdr:rowOff>12700</xdr:rowOff>
    </xdr:to>
    <xdr:sp macro="" textlink="">
      <xdr:nvSpPr>
        <xdr:cNvPr id="3" name="textruta 2"/>
        <xdr:cNvSpPr txBox="1"/>
      </xdr:nvSpPr>
      <xdr:spPr>
        <a:xfrm>
          <a:off x="3403600" y="215900"/>
          <a:ext cx="60706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/>
            <a:t>Kostnads-nyttoanalys</a:t>
          </a:r>
          <a:r>
            <a:rPr lang="sv-SE" sz="1400" baseline="0"/>
            <a:t> med PENG-modellen</a:t>
          </a:r>
        </a:p>
        <a:p>
          <a:endParaRPr lang="sv-SE" sz="1100"/>
        </a:p>
        <a:p>
          <a:r>
            <a:rPr lang="sv-SE" sz="1100"/>
            <a:t>Datum:		Version:		Upprättad</a:t>
          </a:r>
          <a:r>
            <a:rPr lang="sv-SE" sz="1100" baseline="0"/>
            <a:t> av:</a:t>
          </a:r>
          <a:endParaRPr lang="sv-SE" sz="1100"/>
        </a:p>
        <a:p>
          <a:endParaRPr lang="sv-SE" sz="1100"/>
        </a:p>
        <a:p>
          <a:r>
            <a:rPr lang="sv-SE" sz="1100"/>
            <a:t>Beskrivning:</a:t>
          </a:r>
        </a:p>
        <a:p>
          <a:endParaRPr lang="sv-SE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/>
            <a:t>Referens till dokument: (t.ex.</a:t>
          </a:r>
          <a:r>
            <a:rPr lang="sv-SE" sz="1100" baseline="0"/>
            <a:t> rapport kostnads-nyttoanalys, dokumentation av riskanalyser, offerter)</a:t>
          </a:r>
          <a:endParaRPr lang="sv-SE" sz="1100"/>
        </a:p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0</xdr:row>
      <xdr:rowOff>203200</xdr:rowOff>
    </xdr:from>
    <xdr:to>
      <xdr:col>5</xdr:col>
      <xdr:colOff>1714500</xdr:colOff>
      <xdr:row>6</xdr:row>
      <xdr:rowOff>177800</xdr:rowOff>
    </xdr:to>
    <xdr:sp macro="" textlink="">
      <xdr:nvSpPr>
        <xdr:cNvPr id="2" name="textruta 1"/>
        <xdr:cNvSpPr txBox="1"/>
      </xdr:nvSpPr>
      <xdr:spPr>
        <a:xfrm>
          <a:off x="3022600" y="203200"/>
          <a:ext cx="6426200" cy="142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/>
            <a:t>Kostnads-nyttoanalys</a:t>
          </a:r>
          <a:r>
            <a:rPr lang="sv-SE" sz="1400" baseline="0"/>
            <a:t> med ROSI</a:t>
          </a:r>
        </a:p>
        <a:p>
          <a:endParaRPr lang="sv-SE" sz="1100"/>
        </a:p>
        <a:p>
          <a:r>
            <a:rPr lang="sv-SE" sz="1100"/>
            <a:t>Datum:		Version:		Upprättad</a:t>
          </a:r>
          <a:r>
            <a:rPr lang="sv-SE" sz="1100" baseline="0"/>
            <a:t> av:</a:t>
          </a:r>
          <a:endParaRPr lang="sv-SE" sz="1100"/>
        </a:p>
        <a:p>
          <a:endParaRPr lang="sv-SE" sz="1100"/>
        </a:p>
        <a:p>
          <a:r>
            <a:rPr lang="sv-SE" sz="1100"/>
            <a:t>Beskrivning:</a:t>
          </a:r>
        </a:p>
        <a:p>
          <a:endParaRPr lang="sv-SE" sz="1100"/>
        </a:p>
        <a:p>
          <a:r>
            <a:rPr lang="sv-SE" sz="1100"/>
            <a:t>Referens till dokument: (t.ex.</a:t>
          </a:r>
          <a:r>
            <a:rPr lang="sv-SE" sz="1100" baseline="0"/>
            <a:t> rapport kostnads-nyttoanalys, dokumentation av riskanalyser, offerter)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18" sqref="L18"/>
    </sheetView>
  </sheetViews>
  <sheetFormatPr defaultColWidth="10.6640625" defaultRowHeight="15.5" x14ac:dyDescent="0.35"/>
  <cols>
    <col min="2" max="2" width="28.1640625" customWidth="1"/>
    <col min="3" max="3" width="41" customWidth="1"/>
    <col min="4" max="4" width="15.6640625" customWidth="1"/>
    <col min="5" max="5" width="20" customWidth="1"/>
    <col min="6" max="6" width="24.33203125" customWidth="1"/>
    <col min="7" max="7" width="38.5" customWidth="1"/>
    <col min="8" max="8" width="16.33203125" customWidth="1"/>
    <col min="10" max="10" width="26.5" customWidth="1"/>
  </cols>
  <sheetData>
    <row r="1" spans="1:10" s="1" customFormat="1" ht="31" customHeight="1" thickBot="1" x14ac:dyDescent="0.5">
      <c r="A1" s="83" t="s">
        <v>6</v>
      </c>
      <c r="B1" s="84"/>
    </row>
    <row r="2" spans="1:10" s="1" customFormat="1" ht="19" thickBot="1" x14ac:dyDescent="0.5">
      <c r="A2" s="85"/>
      <c r="B2" s="86"/>
      <c r="G2" s="41" t="s">
        <v>41</v>
      </c>
      <c r="H2" s="49">
        <f>H22</f>
        <v>247000</v>
      </c>
    </row>
    <row r="3" spans="1:10" s="1" customFormat="1" ht="18.5" x14ac:dyDescent="0.45">
      <c r="G3" s="42" t="s">
        <v>21</v>
      </c>
      <c r="H3" s="50">
        <f>D30</f>
        <v>200000</v>
      </c>
    </row>
    <row r="4" spans="1:10" s="1" customFormat="1" ht="18.5" x14ac:dyDescent="0.45">
      <c r="G4" s="45" t="s">
        <v>20</v>
      </c>
      <c r="H4" s="51">
        <f>D23</f>
        <v>150000</v>
      </c>
    </row>
    <row r="5" spans="1:10" s="1" customFormat="1" ht="18.5" x14ac:dyDescent="0.45">
      <c r="G5" s="46" t="s">
        <v>60</v>
      </c>
      <c r="H5" s="52">
        <f>H4+H3-H2</f>
        <v>103000</v>
      </c>
    </row>
    <row r="6" spans="1:10" s="1" customFormat="1" ht="19" thickBot="1" x14ac:dyDescent="0.5">
      <c r="G6" s="43" t="s">
        <v>42</v>
      </c>
      <c r="H6" s="44" t="str">
        <f>D16</f>
        <v>Medel</v>
      </c>
    </row>
    <row r="7" spans="1:10" s="1" customFormat="1" ht="18.5" x14ac:dyDescent="0.45"/>
    <row r="8" spans="1:10" s="1" customFormat="1" ht="19" thickBot="1" x14ac:dyDescent="0.5"/>
    <row r="9" spans="1:10" ht="24" thickBot="1" x14ac:dyDescent="0.6">
      <c r="A9" s="80" t="s">
        <v>10</v>
      </c>
      <c r="B9" s="81"/>
      <c r="C9" s="81"/>
      <c r="D9" s="82"/>
      <c r="F9" s="80" t="s">
        <v>7</v>
      </c>
      <c r="G9" s="81"/>
      <c r="H9" s="82"/>
    </row>
    <row r="10" spans="1:10" ht="18.5" x14ac:dyDescent="0.45">
      <c r="A10" s="6" t="s">
        <v>13</v>
      </c>
      <c r="B10" s="20" t="s">
        <v>15</v>
      </c>
      <c r="C10" s="20" t="s">
        <v>16</v>
      </c>
      <c r="D10" s="21" t="s">
        <v>9</v>
      </c>
      <c r="F10" s="35" t="s">
        <v>17</v>
      </c>
      <c r="G10" s="36" t="s">
        <v>16</v>
      </c>
      <c r="H10" s="37" t="s">
        <v>39</v>
      </c>
      <c r="J10" s="4"/>
    </row>
    <row r="11" spans="1:10" ht="18.5" x14ac:dyDescent="0.45">
      <c r="A11" s="7" t="s">
        <v>14</v>
      </c>
      <c r="B11" s="15" t="s">
        <v>27</v>
      </c>
      <c r="C11" s="15" t="s">
        <v>50</v>
      </c>
      <c r="D11" s="62" t="s">
        <v>37</v>
      </c>
      <c r="F11" s="38" t="s">
        <v>28</v>
      </c>
      <c r="G11" s="33" t="s">
        <v>45</v>
      </c>
      <c r="H11" s="47">
        <v>120000</v>
      </c>
    </row>
    <row r="12" spans="1:10" ht="18.5" x14ac:dyDescent="0.45">
      <c r="A12" s="7" t="s">
        <v>11</v>
      </c>
      <c r="B12" s="15" t="s">
        <v>8</v>
      </c>
      <c r="C12" s="15"/>
      <c r="D12" s="62" t="s">
        <v>38</v>
      </c>
      <c r="F12" s="38" t="s">
        <v>33</v>
      </c>
      <c r="G12" s="33" t="s">
        <v>46</v>
      </c>
      <c r="H12" s="47">
        <v>50000</v>
      </c>
    </row>
    <row r="13" spans="1:10" ht="18.5" x14ac:dyDescent="0.45">
      <c r="A13" s="8"/>
      <c r="B13" s="15" t="s">
        <v>8</v>
      </c>
      <c r="C13" s="15"/>
      <c r="D13" s="62" t="s">
        <v>38</v>
      </c>
      <c r="F13" s="38" t="s">
        <v>29</v>
      </c>
      <c r="G13" s="33" t="s">
        <v>43</v>
      </c>
      <c r="H13" s="47">
        <v>65000</v>
      </c>
    </row>
    <row r="14" spans="1:10" ht="18.5" x14ac:dyDescent="0.45">
      <c r="A14" s="8"/>
      <c r="B14" s="15" t="s">
        <v>8</v>
      </c>
      <c r="C14" s="15"/>
      <c r="D14" s="62" t="s">
        <v>38</v>
      </c>
      <c r="F14" s="38" t="s">
        <v>30</v>
      </c>
      <c r="G14" s="33" t="s">
        <v>44</v>
      </c>
      <c r="H14" s="47">
        <v>12000</v>
      </c>
    </row>
    <row r="15" spans="1:10" ht="19" thickBot="1" x14ac:dyDescent="0.5">
      <c r="A15" s="8"/>
      <c r="B15" s="15" t="s">
        <v>8</v>
      </c>
      <c r="C15" s="63"/>
      <c r="D15" s="64" t="s">
        <v>38</v>
      </c>
      <c r="F15" s="38" t="s">
        <v>19</v>
      </c>
      <c r="G15" s="33"/>
      <c r="H15" s="47"/>
    </row>
    <row r="16" spans="1:10" ht="19.5" thickTop="1" thickBot="1" x14ac:dyDescent="0.5">
      <c r="A16" s="9"/>
      <c r="B16" s="22"/>
      <c r="C16" s="30" t="s">
        <v>34</v>
      </c>
      <c r="D16" s="31" t="s">
        <v>37</v>
      </c>
      <c r="F16" s="38" t="s">
        <v>19</v>
      </c>
      <c r="G16" s="33"/>
      <c r="H16" s="47"/>
    </row>
    <row r="17" spans="1:8" ht="18.5" x14ac:dyDescent="0.45">
      <c r="A17" s="18" t="s">
        <v>12</v>
      </c>
      <c r="B17" s="19" t="s">
        <v>15</v>
      </c>
      <c r="C17" s="19" t="s">
        <v>16</v>
      </c>
      <c r="D17" s="28" t="s">
        <v>39</v>
      </c>
      <c r="F17" s="38" t="s">
        <v>19</v>
      </c>
      <c r="G17" s="33"/>
      <c r="H17" s="47"/>
    </row>
    <row r="18" spans="1:8" ht="18.5" x14ac:dyDescent="0.45">
      <c r="A18" s="10" t="s">
        <v>11</v>
      </c>
      <c r="B18" s="16" t="s">
        <v>48</v>
      </c>
      <c r="C18" s="59" t="s">
        <v>49</v>
      </c>
      <c r="D18" s="51">
        <v>150000</v>
      </c>
      <c r="F18" s="38" t="s">
        <v>19</v>
      </c>
      <c r="G18" s="33"/>
      <c r="H18" s="47"/>
    </row>
    <row r="19" spans="1:8" ht="18.5" x14ac:dyDescent="0.45">
      <c r="A19" s="10"/>
      <c r="B19" s="16" t="s">
        <v>8</v>
      </c>
      <c r="C19" s="59"/>
      <c r="D19" s="51"/>
      <c r="F19" s="38" t="s">
        <v>19</v>
      </c>
      <c r="G19" s="33"/>
      <c r="H19" s="47"/>
    </row>
    <row r="20" spans="1:8" ht="18.5" x14ac:dyDescent="0.45">
      <c r="A20" s="10"/>
      <c r="B20" s="16" t="s">
        <v>8</v>
      </c>
      <c r="C20" s="59"/>
      <c r="D20" s="51"/>
      <c r="F20" s="38" t="s">
        <v>19</v>
      </c>
      <c r="G20" s="33"/>
      <c r="H20" s="47"/>
    </row>
    <row r="21" spans="1:8" ht="19" thickBot="1" x14ac:dyDescent="0.5">
      <c r="A21" s="10"/>
      <c r="B21" s="16" t="s">
        <v>8</v>
      </c>
      <c r="C21" s="59"/>
      <c r="D21" s="51"/>
      <c r="F21" s="38" t="s">
        <v>19</v>
      </c>
      <c r="G21" s="34"/>
      <c r="H21" s="48"/>
    </row>
    <row r="22" spans="1:8" ht="19.5" thickTop="1" thickBot="1" x14ac:dyDescent="0.5">
      <c r="A22" s="10"/>
      <c r="B22" s="16" t="s">
        <v>8</v>
      </c>
      <c r="C22" s="60"/>
      <c r="D22" s="61"/>
      <c r="F22" s="39"/>
      <c r="G22" s="55" t="s">
        <v>40</v>
      </c>
      <c r="H22" s="56">
        <f>SUM(H11:H21)</f>
        <v>247000</v>
      </c>
    </row>
    <row r="23" spans="1:8" ht="16.5" thickTop="1" thickBot="1" x14ac:dyDescent="0.4">
      <c r="A23" s="11"/>
      <c r="B23" s="24"/>
      <c r="C23" s="29" t="s">
        <v>20</v>
      </c>
      <c r="D23" s="53">
        <f>SUM(D18:D22)</f>
        <v>150000</v>
      </c>
    </row>
    <row r="24" spans="1:8" ht="18.5" x14ac:dyDescent="0.45">
      <c r="A24" s="12" t="s">
        <v>22</v>
      </c>
      <c r="B24" s="25" t="s">
        <v>15</v>
      </c>
      <c r="C24" s="25" t="s">
        <v>16</v>
      </c>
      <c r="D24" s="26" t="s">
        <v>39</v>
      </c>
    </row>
    <row r="25" spans="1:8" ht="18.5" x14ac:dyDescent="0.45">
      <c r="A25" s="13" t="s">
        <v>11</v>
      </c>
      <c r="B25" s="17" t="s">
        <v>24</v>
      </c>
      <c r="C25" s="40" t="s">
        <v>47</v>
      </c>
      <c r="D25" s="50">
        <v>200000</v>
      </c>
    </row>
    <row r="26" spans="1:8" ht="18.5" x14ac:dyDescent="0.45">
      <c r="A26" s="13"/>
      <c r="B26" s="17" t="s">
        <v>8</v>
      </c>
      <c r="C26" s="40"/>
      <c r="D26" s="50"/>
    </row>
    <row r="27" spans="1:8" ht="18.5" x14ac:dyDescent="0.45">
      <c r="A27" s="13"/>
      <c r="B27" s="17" t="s">
        <v>8</v>
      </c>
      <c r="C27" s="40"/>
      <c r="D27" s="50"/>
    </row>
    <row r="28" spans="1:8" ht="18.5" x14ac:dyDescent="0.45">
      <c r="A28" s="13"/>
      <c r="B28" s="17" t="s">
        <v>8</v>
      </c>
      <c r="C28" s="40"/>
      <c r="D28" s="50"/>
    </row>
    <row r="29" spans="1:8" ht="19" thickBot="1" x14ac:dyDescent="0.5">
      <c r="A29" s="13"/>
      <c r="B29" s="17" t="s">
        <v>8</v>
      </c>
      <c r="C29" s="57"/>
      <c r="D29" s="58"/>
    </row>
    <row r="30" spans="1:8" ht="16.5" thickTop="1" thickBot="1" x14ac:dyDescent="0.4">
      <c r="A30" s="14"/>
      <c r="B30" s="27"/>
      <c r="C30" s="32" t="s">
        <v>21</v>
      </c>
      <c r="D30" s="54">
        <f>SUM(D25:D29)</f>
        <v>200000</v>
      </c>
    </row>
  </sheetData>
  <mergeCells count="3">
    <mergeCell ref="A9:D9"/>
    <mergeCell ref="F9:H9"/>
    <mergeCell ref="A1:B2"/>
  </mergeCells>
  <dataValidations count="1">
    <dataValidation type="list" allowBlank="1" sqref="D11:D16">
      <formula1>Svårvärderade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'3 Excel'!$E$5:$E$14</xm:f>
          </x14:formula1>
          <xm:sqref>F11:F21</xm:sqref>
        </x14:dataValidation>
        <x14:dataValidation type="list" allowBlank="1" showInputMessage="1" showErrorMessage="1">
          <x14:formula1>
            <xm:f>'3 Excel'!$B$5:$B$15</xm:f>
          </x14:formula1>
          <xm:sqref>B11:B15 B18:B22 B25:B29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13" sqref="H13"/>
    </sheetView>
  </sheetViews>
  <sheetFormatPr defaultColWidth="10.6640625" defaultRowHeight="15.5" x14ac:dyDescent="0.35"/>
  <cols>
    <col min="2" max="2" width="23.83203125" customWidth="1"/>
    <col min="3" max="5" width="22" customWidth="1"/>
    <col min="6" max="6" width="24.6640625" customWidth="1"/>
    <col min="7" max="7" width="19.1640625" customWidth="1"/>
    <col min="8" max="8" width="17.33203125" customWidth="1"/>
  </cols>
  <sheetData>
    <row r="1" spans="1:7" ht="30" customHeight="1" x14ac:dyDescent="0.45">
      <c r="A1" s="83" t="s">
        <v>51</v>
      </c>
      <c r="B1" s="84"/>
      <c r="C1" s="1"/>
    </row>
    <row r="2" spans="1:7" ht="19" thickBot="1" x14ac:dyDescent="0.5">
      <c r="A2" s="85"/>
      <c r="B2" s="86"/>
      <c r="C2" s="1"/>
      <c r="F2" s="5"/>
      <c r="G2" s="65"/>
    </row>
    <row r="9" spans="1:7" ht="16" thickBot="1" x14ac:dyDescent="0.4"/>
    <row r="10" spans="1:7" ht="19" thickBot="1" x14ac:dyDescent="0.5">
      <c r="C10" s="67"/>
      <c r="D10" s="68" t="s">
        <v>55</v>
      </c>
      <c r="E10" s="69">
        <f>C14/F14</f>
        <v>0.4</v>
      </c>
    </row>
    <row r="12" spans="1:7" ht="16" thickBot="1" x14ac:dyDescent="0.4"/>
    <row r="13" spans="1:7" ht="37" x14ac:dyDescent="0.45">
      <c r="C13" s="79" t="s">
        <v>59</v>
      </c>
      <c r="D13" s="23" t="s">
        <v>52</v>
      </c>
      <c r="E13" s="70" t="s">
        <v>57</v>
      </c>
      <c r="F13" s="71" t="s">
        <v>56</v>
      </c>
    </row>
    <row r="14" spans="1:7" ht="19" thickBot="1" x14ac:dyDescent="0.5">
      <c r="C14" s="78">
        <f>D14-E14-F14</f>
        <v>40000</v>
      </c>
      <c r="D14" s="72">
        <v>200000</v>
      </c>
      <c r="E14" s="72">
        <v>60000</v>
      </c>
      <c r="F14" s="73">
        <f>F32</f>
        <v>100000</v>
      </c>
    </row>
    <row r="15" spans="1:7" ht="18.5" x14ac:dyDescent="0.45">
      <c r="C15" s="1"/>
      <c r="D15" s="1"/>
      <c r="E15" s="66"/>
    </row>
    <row r="18" spans="3:6" ht="16" thickBot="1" x14ac:dyDescent="0.4"/>
    <row r="19" spans="3:6" ht="24" thickBot="1" x14ac:dyDescent="0.6">
      <c r="C19" s="80" t="s">
        <v>58</v>
      </c>
      <c r="D19" s="81"/>
      <c r="E19" s="81"/>
      <c r="F19" s="82"/>
    </row>
    <row r="20" spans="3:6" ht="18.5" x14ac:dyDescent="0.45">
      <c r="C20" s="74" t="s">
        <v>17</v>
      </c>
      <c r="D20" s="87" t="s">
        <v>16</v>
      </c>
      <c r="E20" s="87"/>
      <c r="F20" s="77" t="s">
        <v>39</v>
      </c>
    </row>
    <row r="21" spans="3:6" ht="18.5" x14ac:dyDescent="0.45">
      <c r="C21" s="38" t="s">
        <v>28</v>
      </c>
      <c r="D21" s="88" t="s">
        <v>53</v>
      </c>
      <c r="E21" s="88"/>
      <c r="F21" s="47">
        <v>30000</v>
      </c>
    </row>
    <row r="22" spans="3:6" ht="18.5" x14ac:dyDescent="0.45">
      <c r="C22" s="38" t="s">
        <v>33</v>
      </c>
      <c r="D22" s="88" t="s">
        <v>46</v>
      </c>
      <c r="E22" s="88"/>
      <c r="F22" s="47">
        <v>20000</v>
      </c>
    </row>
    <row r="23" spans="3:6" ht="18.5" x14ac:dyDescent="0.45">
      <c r="C23" s="38" t="s">
        <v>29</v>
      </c>
      <c r="D23" s="88" t="s">
        <v>54</v>
      </c>
      <c r="E23" s="88"/>
      <c r="F23" s="47">
        <v>50000</v>
      </c>
    </row>
    <row r="24" spans="3:6" ht="18.5" x14ac:dyDescent="0.45">
      <c r="C24" s="38" t="s">
        <v>19</v>
      </c>
      <c r="D24" s="88"/>
      <c r="E24" s="88"/>
      <c r="F24" s="47"/>
    </row>
    <row r="25" spans="3:6" ht="18.5" x14ac:dyDescent="0.45">
      <c r="C25" s="38" t="s">
        <v>19</v>
      </c>
      <c r="D25" s="88"/>
      <c r="E25" s="88"/>
      <c r="F25" s="47"/>
    </row>
    <row r="26" spans="3:6" ht="18.5" x14ac:dyDescent="0.45">
      <c r="C26" s="38" t="s">
        <v>19</v>
      </c>
      <c r="D26" s="88"/>
      <c r="E26" s="88"/>
      <c r="F26" s="47"/>
    </row>
    <row r="27" spans="3:6" ht="18.5" x14ac:dyDescent="0.45">
      <c r="C27" s="38" t="s">
        <v>19</v>
      </c>
      <c r="D27" s="88"/>
      <c r="E27" s="88"/>
      <c r="F27" s="47"/>
    </row>
    <row r="28" spans="3:6" ht="18.5" x14ac:dyDescent="0.45">
      <c r="C28" s="38" t="s">
        <v>19</v>
      </c>
      <c r="D28" s="88"/>
      <c r="E28" s="88"/>
      <c r="F28" s="47"/>
    </row>
    <row r="29" spans="3:6" ht="18.5" x14ac:dyDescent="0.45">
      <c r="C29" s="38" t="s">
        <v>19</v>
      </c>
      <c r="D29" s="88"/>
      <c r="E29" s="88"/>
      <c r="F29" s="47"/>
    </row>
    <row r="30" spans="3:6" ht="18.5" x14ac:dyDescent="0.45">
      <c r="C30" s="38" t="s">
        <v>19</v>
      </c>
      <c r="D30" s="88"/>
      <c r="E30" s="88"/>
      <c r="F30" s="47"/>
    </row>
    <row r="31" spans="3:6" ht="19" thickBot="1" x14ac:dyDescent="0.5">
      <c r="C31" s="38" t="s">
        <v>19</v>
      </c>
      <c r="D31" s="88"/>
      <c r="E31" s="88"/>
      <c r="F31" s="48"/>
    </row>
    <row r="32" spans="3:6" ht="19.5" thickTop="1" thickBot="1" x14ac:dyDescent="0.5">
      <c r="C32" s="39"/>
      <c r="D32" s="75"/>
      <c r="E32" s="76" t="s">
        <v>40</v>
      </c>
      <c r="F32" s="56">
        <f>SUM(F21:F31)</f>
        <v>100000</v>
      </c>
    </row>
  </sheetData>
  <mergeCells count="14">
    <mergeCell ref="D30:E30"/>
    <mergeCell ref="D31:E31"/>
    <mergeCell ref="C19:F19"/>
    <mergeCell ref="D23:E23"/>
    <mergeCell ref="D24:E24"/>
    <mergeCell ref="D25:E25"/>
    <mergeCell ref="D26:E26"/>
    <mergeCell ref="D27:E27"/>
    <mergeCell ref="D28:E28"/>
    <mergeCell ref="A1:B2"/>
    <mergeCell ref="D20:E20"/>
    <mergeCell ref="D21:E21"/>
    <mergeCell ref="D22:E22"/>
    <mergeCell ref="D29:E2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 Excel'!$E$5:$E$14</xm:f>
          </x14:formula1>
          <xm:sqref>C21:C31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2:K15"/>
  <sheetViews>
    <sheetView workbookViewId="0">
      <selection activeCell="B9" sqref="B9"/>
    </sheetView>
  </sheetViews>
  <sheetFormatPr defaultColWidth="10.83203125" defaultRowHeight="18.5" x14ac:dyDescent="0.45"/>
  <cols>
    <col min="1" max="1" width="10.83203125" style="1"/>
    <col min="2" max="2" width="17.6640625" style="1" customWidth="1"/>
    <col min="3" max="3" width="15" style="1" customWidth="1"/>
    <col min="4" max="16384" width="10.83203125" style="1"/>
  </cols>
  <sheetData>
    <row r="2" spans="2:11" x14ac:dyDescent="0.45">
      <c r="B2" s="2" t="s">
        <v>1</v>
      </c>
    </row>
    <row r="4" spans="2:11" x14ac:dyDescent="0.45">
      <c r="B4" s="2" t="s">
        <v>10</v>
      </c>
      <c r="E4" s="2" t="s">
        <v>7</v>
      </c>
      <c r="H4" s="2" t="s">
        <v>18</v>
      </c>
      <c r="I4" s="2"/>
      <c r="J4" s="2"/>
      <c r="K4" s="2" t="s">
        <v>0</v>
      </c>
    </row>
    <row r="5" spans="2:11" x14ac:dyDescent="0.45">
      <c r="B5" s="1" t="s">
        <v>8</v>
      </c>
      <c r="E5" s="1" t="s">
        <v>19</v>
      </c>
      <c r="H5" s="1" t="s">
        <v>38</v>
      </c>
      <c r="K5" s="1" t="s">
        <v>0</v>
      </c>
    </row>
    <row r="6" spans="2:11" x14ac:dyDescent="0.45">
      <c r="B6" s="1" t="s">
        <v>23</v>
      </c>
      <c r="E6" s="1" t="s">
        <v>28</v>
      </c>
      <c r="H6" s="1" t="s">
        <v>35</v>
      </c>
      <c r="K6" s="3" t="s">
        <v>0</v>
      </c>
    </row>
    <row r="7" spans="2:11" x14ac:dyDescent="0.45">
      <c r="B7" s="1" t="s">
        <v>24</v>
      </c>
      <c r="E7" s="1" t="s">
        <v>33</v>
      </c>
      <c r="H7" s="1" t="s">
        <v>36</v>
      </c>
      <c r="K7" s="3" t="s">
        <v>0</v>
      </c>
    </row>
    <row r="8" spans="2:11" x14ac:dyDescent="0.45">
      <c r="B8" s="1" t="s">
        <v>48</v>
      </c>
      <c r="E8" s="1" t="s">
        <v>29</v>
      </c>
      <c r="H8" s="1" t="s">
        <v>37</v>
      </c>
      <c r="K8" s="3" t="s">
        <v>0</v>
      </c>
    </row>
    <row r="9" spans="2:11" x14ac:dyDescent="0.45">
      <c r="B9" s="1" t="s">
        <v>25</v>
      </c>
      <c r="E9" s="1" t="s">
        <v>30</v>
      </c>
      <c r="K9" s="3" t="s">
        <v>0</v>
      </c>
    </row>
    <row r="10" spans="2:11" x14ac:dyDescent="0.45">
      <c r="B10" s="1" t="s">
        <v>26</v>
      </c>
      <c r="E10" s="1" t="s">
        <v>31</v>
      </c>
    </row>
    <row r="11" spans="2:11" x14ac:dyDescent="0.45">
      <c r="B11" s="1" t="s">
        <v>27</v>
      </c>
      <c r="E11" s="1" t="s">
        <v>32</v>
      </c>
    </row>
    <row r="12" spans="2:11" x14ac:dyDescent="0.45">
      <c r="B12" s="1" t="s">
        <v>2</v>
      </c>
      <c r="E12" s="1" t="s">
        <v>2</v>
      </c>
    </row>
    <row r="13" spans="2:11" x14ac:dyDescent="0.45">
      <c r="B13" s="1" t="s">
        <v>3</v>
      </c>
      <c r="E13" s="1" t="s">
        <v>3</v>
      </c>
    </row>
    <row r="14" spans="2:11" x14ac:dyDescent="0.45">
      <c r="B14" s="1" t="s">
        <v>4</v>
      </c>
      <c r="E14" s="1" t="s">
        <v>5</v>
      </c>
    </row>
    <row r="15" spans="2:11" x14ac:dyDescent="0.45">
      <c r="B15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PENG</vt:lpstr>
      <vt:lpstr>ROSI</vt:lpstr>
      <vt:lpstr>3 Excel</vt:lpstr>
      <vt:lpstr>Svårvärderade</vt:lpstr>
    </vt:vector>
  </TitlesOfParts>
  <Manager/>
  <Company>Visente Information Security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Starkerud Kristina</cp:lastModifiedBy>
  <cp:revision/>
  <dcterms:created xsi:type="dcterms:W3CDTF">2016-11-10T13:42:25Z</dcterms:created>
  <dcterms:modified xsi:type="dcterms:W3CDTF">2017-12-19T09:34:46Z</dcterms:modified>
  <cp:category/>
  <cp:contentStatus/>
</cp:coreProperties>
</file>