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samarbete.msb.local/prodok/da7e23c9/Delade dokument/Metodstödet intern samarbetsyta/17_Nyutveckling/Riskhantering 2022/Arbetsmaterial/"/>
    </mc:Choice>
  </mc:AlternateContent>
  <bookViews>
    <workbookView xWindow="4400" yWindow="640" windowWidth="31820" windowHeight="18140" tabRatio="500"/>
  </bookViews>
  <sheets>
    <sheet name="Manual" sheetId="7" r:id="rId1"/>
    <sheet name="Kriterier för riskbedömning" sheetId="8" r:id="rId2"/>
    <sheet name="Riskanalys" sheetId="10" r:id="rId3"/>
    <sheet name="Förslag åtgärder" sheetId="11" r:id="rId4"/>
    <sheet name="Data" sheetId="3" r:id="rId5"/>
    <sheet name="TA BORT ÄNDRINGAR" sheetId="9" r:id="rId6"/>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6" i="10" l="1"/>
  <c r="G17" i="10"/>
  <c r="G18" i="10"/>
  <c r="I18" i="10" s="1"/>
  <c r="J18" i="10" s="1"/>
  <c r="G19" i="10"/>
  <c r="I19" i="10" s="1"/>
  <c r="J19" i="10" s="1"/>
  <c r="G20" i="10"/>
  <c r="I20" i="10" s="1"/>
  <c r="J20" i="10" s="1"/>
  <c r="G21" i="10"/>
  <c r="I21" i="10" s="1"/>
  <c r="J21" i="10" s="1"/>
  <c r="G22" i="10"/>
  <c r="I22" i="10" s="1"/>
  <c r="J22" i="10" s="1"/>
  <c r="G23" i="10"/>
  <c r="I23" i="10" s="1"/>
  <c r="J23" i="10" s="1"/>
  <c r="G24" i="10"/>
  <c r="G25" i="10"/>
  <c r="I25" i="10" s="1"/>
  <c r="J25" i="10" s="1"/>
  <c r="G26" i="10"/>
  <c r="I26" i="10" s="1"/>
  <c r="J26" i="10" s="1"/>
  <c r="G27" i="10"/>
  <c r="I27" i="10" s="1"/>
  <c r="J27" i="10" s="1"/>
  <c r="G28" i="10"/>
  <c r="I28" i="10" s="1"/>
  <c r="J28" i="10" s="1"/>
  <c r="G29" i="10"/>
  <c r="I29" i="10" s="1"/>
  <c r="J29" i="10" s="1"/>
  <c r="G30" i="10"/>
  <c r="I30" i="10" s="1"/>
  <c r="J30" i="10" s="1"/>
  <c r="G31" i="10"/>
  <c r="I31" i="10" s="1"/>
  <c r="J31" i="10" s="1"/>
  <c r="G32" i="10"/>
  <c r="G33" i="10"/>
  <c r="I33" i="10" s="1"/>
  <c r="J33" i="10" s="1"/>
  <c r="G34" i="10"/>
  <c r="I34" i="10" s="1"/>
  <c r="J34" i="10" s="1"/>
  <c r="G35" i="10"/>
  <c r="I35" i="10" s="1"/>
  <c r="J35" i="10" s="1"/>
  <c r="G36" i="10"/>
  <c r="I36" i="10" s="1"/>
  <c r="J36" i="10" s="1"/>
  <c r="G37" i="10"/>
  <c r="I37" i="10" s="1"/>
  <c r="J37" i="10" s="1"/>
  <c r="G38" i="10"/>
  <c r="I38" i="10" s="1"/>
  <c r="J38" i="10" s="1"/>
  <c r="G39" i="10"/>
  <c r="I39" i="10" s="1"/>
  <c r="J39" i="10" s="1"/>
  <c r="G40" i="10"/>
  <c r="G41" i="10"/>
  <c r="I41" i="10" s="1"/>
  <c r="J41" i="10" s="1"/>
  <c r="G42" i="10"/>
  <c r="I42" i="10" s="1"/>
  <c r="J42" i="10" s="1"/>
  <c r="G43" i="10"/>
  <c r="I43" i="10" s="1"/>
  <c r="J43" i="10" s="1"/>
  <c r="G44" i="10"/>
  <c r="I44" i="10" s="1"/>
  <c r="J44" i="10" s="1"/>
  <c r="G45" i="10"/>
  <c r="I45" i="10" s="1"/>
  <c r="J45" i="10" s="1"/>
  <c r="G46" i="10"/>
  <c r="I46" i="10" s="1"/>
  <c r="J46" i="10" s="1"/>
  <c r="G47" i="10"/>
  <c r="I47" i="10" s="1"/>
  <c r="J47" i="10" s="1"/>
  <c r="G48" i="10"/>
  <c r="G49" i="10"/>
  <c r="I49" i="10" s="1"/>
  <c r="J49" i="10" s="1"/>
  <c r="G50" i="10"/>
  <c r="I50" i="10" s="1"/>
  <c r="J50" i="10" s="1"/>
  <c r="G51" i="10"/>
  <c r="I51" i="10" s="1"/>
  <c r="J51" i="10" s="1"/>
  <c r="G52" i="10"/>
  <c r="I52" i="10" s="1"/>
  <c r="J52" i="10" s="1"/>
  <c r="G53" i="10"/>
  <c r="I53" i="10" s="1"/>
  <c r="J53" i="10" s="1"/>
  <c r="G54" i="10"/>
  <c r="I54" i="10" s="1"/>
  <c r="J54" i="10" s="1"/>
  <c r="G55" i="10"/>
  <c r="I55" i="10" s="1"/>
  <c r="J55" i="10" s="1"/>
  <c r="G56" i="10"/>
  <c r="G57" i="10"/>
  <c r="I57" i="10" s="1"/>
  <c r="J57" i="10" s="1"/>
  <c r="G58" i="10"/>
  <c r="I58" i="10" s="1"/>
  <c r="J58" i="10" s="1"/>
  <c r="G59" i="10"/>
  <c r="I59" i="10" s="1"/>
  <c r="J59" i="10" s="1"/>
  <c r="I15" i="10"/>
  <c r="J15" i="10" s="1"/>
  <c r="I16" i="10"/>
  <c r="J16" i="10" s="1"/>
  <c r="I17" i="10"/>
  <c r="J17" i="10" s="1"/>
  <c r="I24" i="10"/>
  <c r="J24" i="10" s="1"/>
  <c r="I32" i="10"/>
  <c r="J32" i="10" s="1"/>
  <c r="I40" i="10"/>
  <c r="J40" i="10" s="1"/>
  <c r="I48" i="10"/>
  <c r="J48" i="10" s="1"/>
  <c r="I56" i="10"/>
  <c r="J56" i="10" s="1"/>
  <c r="G10" i="10"/>
  <c r="G11" i="10"/>
  <c r="G12" i="10"/>
  <c r="I12" i="10" s="1"/>
  <c r="J12" i="10" s="1"/>
  <c r="G13" i="10"/>
  <c r="I13" i="10" s="1"/>
  <c r="J13" i="10" s="1"/>
  <c r="G14" i="10"/>
  <c r="I14" i="10" s="1"/>
  <c r="J14" i="10" s="1"/>
  <c r="G15"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I11" i="10" l="1"/>
  <c r="J11" i="10" s="1"/>
  <c r="I10" i="10"/>
  <c r="J10" i="10" s="1"/>
</calcChain>
</file>

<file path=xl/sharedStrings.xml><?xml version="1.0" encoding="utf-8"?>
<sst xmlns="http://schemas.openxmlformats.org/spreadsheetml/2006/main" count="877" uniqueCount="197">
  <si>
    <t>Detta ark används av Excel för att hämta uppgifter som används i de andra kalkylarken. Normalt sett behöver ni inte ändra här.</t>
  </si>
  <si>
    <t>ID</t>
  </si>
  <si>
    <t>Riskbeskrivning</t>
  </si>
  <si>
    <t>Sannolikhet</t>
  </si>
  <si>
    <t>Konsekvens</t>
  </si>
  <si>
    <t>Låg</t>
  </si>
  <si>
    <t>Allvarlig</t>
  </si>
  <si>
    <t>Datum:</t>
  </si>
  <si>
    <t>Version:</t>
  </si>
  <si>
    <t>Konsekvensbeskrivning</t>
  </si>
  <si>
    <t>Mycket hög</t>
  </si>
  <si>
    <t>Hög</t>
  </si>
  <si>
    <t>Medelhög</t>
  </si>
  <si>
    <t>Betydande</t>
  </si>
  <si>
    <t>Orsaksbeskrivning</t>
  </si>
  <si>
    <t>Måttlig</t>
  </si>
  <si>
    <t>Försumbar</t>
  </si>
  <si>
    <t>Risknivå</t>
  </si>
  <si>
    <t>Värde S 1-4</t>
  </si>
  <si>
    <t>Värde K 1-4</t>
  </si>
  <si>
    <t>Sannolikhetsnivå</t>
  </si>
  <si>
    <t>Konsekvensnivå</t>
  </si>
  <si>
    <t>Ändringar i riskverktyget</t>
  </si>
  <si>
    <t>Blad</t>
  </si>
  <si>
    <t>Gjorda ändringar</t>
  </si>
  <si>
    <t>Manual</t>
  </si>
  <si>
    <t>Namn på fliken ändrad till "Manual" dvs. nollan borttagen</t>
  </si>
  <si>
    <t>Riskregister</t>
  </si>
  <si>
    <t>Data</t>
  </si>
  <si>
    <t>Ändringar gjorda som motsvarar ändringar i de övriga bladen.</t>
  </si>
  <si>
    <t>Konsekvenskategorier tillagd i rubrik</t>
  </si>
  <si>
    <t xml:space="preserve">Färgskalan ändrad i riskmatris så att det blir fyra risknivåer </t>
  </si>
  <si>
    <t>Rubriken riskmatris ändrad till riskmatris och risknivåer</t>
  </si>
  <si>
    <t>Rubriken risknivåer ändrad till risknivåer och riskacceptans</t>
  </si>
  <si>
    <t>Risknivåerna ändrade till fyra med namn istället för siffror</t>
  </si>
  <si>
    <t>Kriterier för riskbedömning</t>
  </si>
  <si>
    <t>M</t>
  </si>
  <si>
    <t>L</t>
  </si>
  <si>
    <t>EH</t>
  </si>
  <si>
    <t>H</t>
  </si>
  <si>
    <t>Status</t>
  </si>
  <si>
    <t>Medel</t>
  </si>
  <si>
    <t>Riskbehandling</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</si>
  <si>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</si>
  <si>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</si>
  <si>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</si>
  <si>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</si>
  <si>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</si>
  <si>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</si>
  <si>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</si>
  <si>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</si>
  <si>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</si>
  <si>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</si>
  <si>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</si>
  <si>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</si>
  <si>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</si>
  <si>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</si>
  <si>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</si>
  <si>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</si>
  <si>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</si>
  <si>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</si>
  <si>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</si>
  <si>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</si>
  <si>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</si>
  <si>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</si>
  <si>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</si>
  <si>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</si>
  <si>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</si>
  <si>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</si>
  <si>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</si>
  <si>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</si>
  <si>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</si>
  <si>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</si>
  <si>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</si>
  <si>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</si>
  <si>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</si>
  <si>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</si>
  <si>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</si>
  <si>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</si>
  <si>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</si>
  <si>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</si>
  <si>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</si>
  <si>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</si>
  <si>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</si>
  <si>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</si>
  <si>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</si>
  <si>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</si>
  <si>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</si>
  <si>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</si>
  <si>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</si>
  <si>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</si>
  <si>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</si>
  <si>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</si>
  <si>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</si>
  <si>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</si>
  <si>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Undviks</t>
  </si>
  <si>
    <t>Överförs</t>
  </si>
  <si>
    <t>Ej påbörjad</t>
  </si>
  <si>
    <t>Mindre än 50 %</t>
  </si>
  <si>
    <t>Mer än 50 %</t>
  </si>
  <si>
    <t>Klar</t>
  </si>
  <si>
    <t>Rubrik ändrad till Riskregister [Analysobjekt] (att fylla i själva)</t>
  </si>
  <si>
    <t>ID ändrat till R1, R2 osv</t>
  </si>
  <si>
    <t>[Döljs]</t>
  </si>
  <si>
    <t>[Välj]</t>
  </si>
  <si>
    <t>Kolumn tillagd: Åtgärd(-er)</t>
  </si>
  <si>
    <t>Kolumn borttagen: Kommentar (kan läggas till förstås)</t>
  </si>
  <si>
    <t>Kolumn tillagd: Riskbehandling (rullista med fyra alternativ)</t>
  </si>
  <si>
    <t>Kolumn tillagd: Åtgärdsansvarig(-a)</t>
  </si>
  <si>
    <t>Kolumn tillagd: Behandlas senast</t>
  </si>
  <si>
    <t>Kolumn tillagd: Status (rullista med fyra alternativ)</t>
  </si>
  <si>
    <t>Blad och rubrik ändrad till Kriterier för riskbedömning (från Risknivåer)</t>
  </si>
  <si>
    <t>Formel ändrad så att den stämmer med riskmatrisen (fyra risknivåer)</t>
  </si>
  <si>
    <t>Två konsekvenskategorier tillagda (Överträdelse rättsliga krav och Skada hos individer</t>
  </si>
  <si>
    <t>Kriterier för riskacceptans tillagt med exempel på krav på behandling, information och dokumentation</t>
  </si>
  <si>
    <t>Text är borttagen som rör fastställande av risknivåer, eftersom detta nu finns i Utforma - Riskhantering</t>
  </si>
  <si>
    <t>Texten är i övrigt anpassad efter gjorda förändringar i flikarna Riskregister och Kriterier för riskbedömning</t>
  </si>
  <si>
    <t>K*S</t>
  </si>
  <si>
    <t>Riskanalys</t>
  </si>
  <si>
    <t xml:space="preserve">Medverkande: </t>
  </si>
  <si>
    <t>Riskägare:</t>
  </si>
  <si>
    <r>
      <t xml:space="preserve">[Analysobjekt] </t>
    </r>
    <r>
      <rPr>
        <sz val="20"/>
        <color rgb="FFFF0000"/>
        <rFont val="Calibri"/>
        <family val="2"/>
        <scheme val="minor"/>
      </rPr>
      <t>- jmf namn riskanalys</t>
    </r>
  </si>
  <si>
    <t>[namn]</t>
  </si>
  <si>
    <t>Förslag riskbehandling</t>
  </si>
  <si>
    <t>Extremt Hög</t>
  </si>
  <si>
    <t>Riskmatris</t>
  </si>
  <si>
    <t>[automatgenereras]</t>
  </si>
  <si>
    <t>Kvarstående risk - risknivå efter att åtgärden är införd</t>
  </si>
  <si>
    <t>Flytta in Kriterier och nivåer för riskbedömning och acceptans här från "Analyser…RISK"</t>
  </si>
  <si>
    <t>Uppföljningsdatum</t>
  </si>
  <si>
    <t>Åtgärdsansvarig</t>
  </si>
  <si>
    <t>Datum när åtgärden ska vara införd</t>
  </si>
  <si>
    <t>Status genomförande</t>
  </si>
  <si>
    <t>[datum]</t>
  </si>
  <si>
    <t>[åtgärd]</t>
  </si>
  <si>
    <t>Förslag Åtgärder/Åtgärdsplan</t>
  </si>
  <si>
    <t>[från fliken Riskanalys</t>
  </si>
  <si>
    <t>Å1</t>
  </si>
  <si>
    <t>Å2</t>
  </si>
  <si>
    <t>Å3</t>
  </si>
  <si>
    <t>Å4</t>
  </si>
  <si>
    <t>Å5</t>
  </si>
  <si>
    <t>Å6</t>
  </si>
  <si>
    <t>Å7</t>
  </si>
  <si>
    <t>Å8</t>
  </si>
  <si>
    <t>Å9</t>
  </si>
  <si>
    <t>Å10</t>
  </si>
  <si>
    <t>Å11</t>
  </si>
  <si>
    <t>Å12</t>
  </si>
  <si>
    <t>Å13</t>
  </si>
  <si>
    <t>Å14</t>
  </si>
  <si>
    <t>Å15</t>
  </si>
  <si>
    <t>Å16</t>
  </si>
  <si>
    <t>Å17</t>
  </si>
  <si>
    <t>Å18</t>
  </si>
  <si>
    <t>Å19</t>
  </si>
  <si>
    <t>Å20</t>
  </si>
  <si>
    <t>Å21</t>
  </si>
  <si>
    <t>Å22</t>
  </si>
  <si>
    <t>Å23</t>
  </si>
  <si>
    <t>Å24</t>
  </si>
  <si>
    <t>Å25</t>
  </si>
  <si>
    <t>Å26</t>
  </si>
  <si>
    <t>Å27</t>
  </si>
  <si>
    <t>Å28</t>
  </si>
  <si>
    <t>Å29</t>
  </si>
  <si>
    <t>Å30</t>
  </si>
  <si>
    <t>Å31</t>
  </si>
  <si>
    <t>Å32</t>
  </si>
  <si>
    <t>Å33</t>
  </si>
  <si>
    <t>Å34</t>
  </si>
  <si>
    <t>Å35</t>
  </si>
  <si>
    <t>Å36</t>
  </si>
  <si>
    <t>Å37</t>
  </si>
  <si>
    <t>Å38</t>
  </si>
  <si>
    <t>Å39</t>
  </si>
  <si>
    <t>Å40</t>
  </si>
  <si>
    <t>Å41</t>
  </si>
  <si>
    <t>Å42</t>
  </si>
  <si>
    <t>Å43</t>
  </si>
  <si>
    <t>Å44</t>
  </si>
  <si>
    <t>Å45</t>
  </si>
  <si>
    <t>Å46</t>
  </si>
  <si>
    <t>Å47</t>
  </si>
  <si>
    <t>Å48</t>
  </si>
  <si>
    <t>Å49</t>
  </si>
  <si>
    <t>Å50</t>
  </si>
  <si>
    <t>ID-risk</t>
  </si>
  <si>
    <t>ID- åtgärd</t>
  </si>
  <si>
    <t>[från fliken Riskanalys, kolumn X]</t>
  </si>
  <si>
    <t>Åtgärdförslag</t>
  </si>
  <si>
    <t>[text]</t>
  </si>
  <si>
    <t>[riskbeskrivning]</t>
  </si>
  <si>
    <t>[orsaksbeskrivning]</t>
  </si>
  <si>
    <t>[konsekvensbeskrivnning]</t>
  </si>
  <si>
    <t>[från fliken riskanalys]</t>
  </si>
  <si>
    <t>Beskrivning av resonemang kring risknivå efter införd åtgärd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</si>
</sst>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2"/>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6"/>
      <color theme="1"/>
      <name val="Calibri"/>
      <family val="2"/>
      <scheme val="minor"/>
    </font>
    <font>
      <sz val="12"/>
      <color theme="0"/>
      <name val="Calibri"/>
      <family val="2"/>
      <scheme val="minor"/>
    </font>
    <font>
      <sz val="26"/>
      <color theme="1"/>
      <name val="Calibri"/>
      <family val="2"/>
      <scheme val="minor"/>
    </font>
    <font>
      <i/>
      <sz val="10"/>
      <color theme="1"/>
      <name val="Calibri (Brödtext)"/>
    </font>
    <font>
      <sz val="14"/>
      <color theme="1"/>
      <name val="Calibri"/>
      <family val="2"/>
    </font>
    <font>
      <i/>
      <sz val="10"/>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8"/>
      <name val="Calibri"/>
      <family val="2"/>
      <scheme val="minor"/>
    </font>
    <font>
      <sz val="20"/>
      <color theme="1"/>
      <name val="Calibri"/>
      <family val="2"/>
      <scheme val="minor"/>
    </font>
    <font>
      <sz val="22"/>
      <color theme="1"/>
      <name val="Calibri"/>
      <family val="2"/>
      <scheme val="minor"/>
    </font>
    <font>
      <i/>
      <sz val="14"/>
      <color theme="1"/>
      <name val="Calibri"/>
      <family val="2"/>
      <scheme val="minor"/>
    </font>
    <font>
      <sz val="20"/>
      <color rgb="FFFF0000"/>
      <name val="Calibri"/>
      <family val="2"/>
      <scheme val="minor"/>
    </font>
    <font>
      <sz val="14"/>
      <color rgb="FFFF0000"/>
      <name val="Calibri"/>
      <family val="2"/>
      <scheme val="minor"/>
    </font>
    <font>
      <sz val="12"/>
      <color rgb="FFFF0000"/>
      <name val="Calibri"/>
      <family val="2"/>
      <scheme val="minor"/>
    </font>
    <font>
      <b/>
      <sz val="14"/>
      <color rgb="FFFF0000"/>
      <name val="Calibri"/>
      <family val="2"/>
      <scheme val="minor"/>
    </font>
    <font>
      <b/>
      <sz val="14"/>
      <color theme="0"/>
      <name val="Calibri"/>
      <family val="2"/>
      <scheme val="minor"/>
    </font>
    <font>
      <b/>
      <sz val="14"/>
      <color theme="1"/>
      <name val="Calibri"/>
      <scheme val="minor"/>
    </font>
    <font>
      <b/>
      <sz val="12"/>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4" tint="0.79998168889431442"/>
        <bgColor indexed="64"/>
      </patternFill>
    </fill>
    <fill>
      <patternFill patternType="solid">
        <fgColor rgb="FFEB6928"/>
        <bgColor indexed="64"/>
      </patternFill>
    </fill>
    <fill>
      <patternFill patternType="solid">
        <fgColor rgb="FFEBE9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72">
    <xf numFmtId="0" fontId="0" fillId="0" borderId="0" xfId="0"/>
    <xf numFmtId="0" fontId="1" fillId="0" borderId="0" xfId="0" applyFont="1"/>
    <xf numFmtId="0" fontId="2" fillId="0" borderId="0" xfId="0" applyFont="1"/>
    <xf numFmtId="0" fontId="1" fillId="0" borderId="0" xfId="0" applyFont="1" applyAlignment="1"/>
    <xf numFmtId="0" fontId="1" fillId="0" borderId="0" xfId="0" applyFont="1" applyBorder="1"/>
    <xf numFmtId="49" fontId="1" fillId="0" borderId="0" xfId="0" applyNumberFormat="1" applyFont="1" applyAlignment="1">
      <alignment horizontal="left" vertical="top" wrapText="1"/>
    </xf>
    <xf numFmtId="0" fontId="1" fillId="0" borderId="0" xfId="0" applyFont="1" applyAlignment="1">
      <alignment horizontal="left" vertical="top"/>
    </xf>
    <xf numFmtId="49" fontId="5" fillId="0" borderId="0" xfId="0" applyNumberFormat="1" applyFont="1" applyAlignment="1">
      <alignment horizontal="left" vertical="top" wrapText="1"/>
    </xf>
    <xf numFmtId="1" fontId="1" fillId="3" borderId="0" xfId="0" applyNumberFormat="1" applyFont="1" applyFill="1" applyAlignment="1">
      <alignment horizontal="center" vertical="top" wrapText="1"/>
    </xf>
    <xf numFmtId="1" fontId="1" fillId="0" borderId="0" xfId="0" applyNumberFormat="1" applyFont="1" applyAlignment="1">
      <alignment horizontal="left" vertical="top"/>
    </xf>
    <xf numFmtId="0" fontId="0" fillId="0" borderId="0" xfId="0" applyFont="1"/>
    <xf numFmtId="0" fontId="0" fillId="2" borderId="1" xfId="0" applyFont="1" applyFill="1" applyBorder="1"/>
    <xf numFmtId="0" fontId="0" fillId="4" borderId="1" xfId="0" applyFont="1" applyFill="1" applyBorder="1"/>
    <xf numFmtId="0" fontId="6" fillId="5" borderId="1" xfId="0" applyFont="1" applyFill="1" applyBorder="1"/>
    <xf numFmtId="0" fontId="1" fillId="0" borderId="0" xfId="0" applyFont="1" applyFill="1" applyBorder="1"/>
    <xf numFmtId="0" fontId="2" fillId="0" borderId="0" xfId="0" applyFont="1" applyFill="1" applyBorder="1"/>
    <xf numFmtId="0" fontId="9" fillId="0" borderId="0" xfId="0" applyFont="1" applyFill="1" applyBorder="1"/>
    <xf numFmtId="0" fontId="1" fillId="7" borderId="0" xfId="0" applyNumberFormat="1" applyFont="1" applyFill="1" applyAlignment="1" applyProtection="1">
      <alignment horizontal="left" vertical="top" wrapText="1"/>
    </xf>
    <xf numFmtId="0" fontId="5" fillId="0" borderId="0" xfId="0" applyFont="1"/>
    <xf numFmtId="0" fontId="11" fillId="0" borderId="0" xfId="0" applyFont="1"/>
    <xf numFmtId="0" fontId="12" fillId="0" borderId="0" xfId="0" applyFont="1"/>
    <xf numFmtId="1" fontId="1" fillId="7" borderId="0" xfId="0" applyNumberFormat="1" applyFont="1" applyFill="1" applyAlignment="1" applyProtection="1">
      <alignment horizontal="left" vertical="top" wrapText="1"/>
    </xf>
    <xf numFmtId="0" fontId="0" fillId="0" borderId="0" xfId="0" applyFont="1" applyFill="1" applyBorder="1"/>
    <xf numFmtId="49" fontId="16" fillId="0" borderId="0" xfId="0" applyNumberFormat="1" applyFont="1" applyAlignment="1">
      <alignment horizontal="left" vertical="center"/>
    </xf>
    <xf numFmtId="49" fontId="7" fillId="0" borderId="0" xfId="0" applyNumberFormat="1" applyFont="1" applyAlignment="1">
      <alignment horizontal="left" vertical="center"/>
    </xf>
    <xf numFmtId="0" fontId="13" fillId="0" borderId="0" xfId="0" applyFont="1" applyFill="1" applyBorder="1" applyAlignment="1">
      <alignment horizontal="center"/>
    </xf>
    <xf numFmtId="49" fontId="17" fillId="0" borderId="0" xfId="0" applyNumberFormat="1" applyFont="1" applyAlignment="1">
      <alignment horizontal="left" vertical="top" wrapText="1"/>
    </xf>
    <xf numFmtId="49" fontId="1" fillId="0" borderId="0" xfId="0" applyNumberFormat="1" applyFont="1" applyFill="1" applyAlignment="1">
      <alignment horizontal="left" vertical="top" wrapText="1"/>
    </xf>
    <xf numFmtId="49" fontId="19" fillId="0" borderId="0" xfId="0" applyNumberFormat="1" applyFont="1" applyFill="1" applyAlignment="1">
      <alignment horizontal="left" vertical="top" wrapText="1"/>
    </xf>
    <xf numFmtId="0" fontId="19" fillId="0" borderId="0" xfId="0" applyFont="1"/>
    <xf numFmtId="0" fontId="19" fillId="0" borderId="0" xfId="0" applyFont="1" applyBorder="1"/>
    <xf numFmtId="0" fontId="21" fillId="0" borderId="0" xfId="0" applyFont="1" applyAlignment="1">
      <alignment horizontal="left" vertical="top"/>
    </xf>
    <xf numFmtId="0" fontId="1" fillId="0" borderId="0" xfId="0" applyFont="1" applyAlignment="1">
      <alignment wrapText="1"/>
    </xf>
    <xf numFmtId="0" fontId="6" fillId="6" borderId="1" xfId="0" applyFont="1" applyFill="1" applyBorder="1" applyAlignment="1">
      <alignment wrapText="1"/>
    </xf>
    <xf numFmtId="0" fontId="6" fillId="5" borderId="1" xfId="0" applyFont="1" applyFill="1" applyBorder="1" applyAlignment="1">
      <alignment wrapText="1"/>
    </xf>
    <xf numFmtId="0" fontId="0" fillId="4" borderId="1" xfId="0" applyFont="1" applyFill="1" applyBorder="1" applyAlignment="1">
      <alignment wrapText="1"/>
    </xf>
    <xf numFmtId="0" fontId="2" fillId="0" borderId="0" xfId="0" applyFont="1" applyFill="1"/>
    <xf numFmtId="0" fontId="1" fillId="0" borderId="0" xfId="0" applyFont="1" applyFill="1"/>
    <xf numFmtId="0" fontId="0" fillId="0" borderId="0" xfId="0" applyFill="1" applyBorder="1"/>
    <xf numFmtId="0" fontId="6" fillId="0" borderId="0" xfId="0" applyFont="1" applyFill="1" applyBorder="1"/>
    <xf numFmtId="0" fontId="11" fillId="0" borderId="0" xfId="0" applyFont="1" applyFill="1" applyBorder="1"/>
    <xf numFmtId="0" fontId="6"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ill="1" applyBorder="1" applyAlignment="1">
      <alignment horizontal="left"/>
    </xf>
    <xf numFmtId="0" fontId="7" fillId="0" borderId="0" xfId="0" applyFont="1" applyFill="1" applyBorder="1"/>
    <xf numFmtId="49" fontId="15" fillId="0" borderId="0" xfId="0" applyNumberFormat="1" applyFont="1" applyFill="1" applyAlignment="1">
      <alignment horizontal="left" vertical="center" wrapText="1"/>
    </xf>
    <xf numFmtId="49" fontId="1" fillId="8" borderId="0" xfId="0" applyNumberFormat="1" applyFont="1" applyFill="1" applyAlignment="1">
      <alignment horizontal="left" vertical="top" wrapText="1"/>
    </xf>
    <xf numFmtId="49" fontId="1" fillId="8" borderId="2" xfId="0" applyNumberFormat="1" applyFont="1" applyFill="1" applyBorder="1" applyAlignment="1">
      <alignment horizontal="left" vertical="top" wrapText="1"/>
    </xf>
    <xf numFmtId="49" fontId="1" fillId="8" borderId="3" xfId="0" applyNumberFormat="1" applyFont="1" applyFill="1" applyBorder="1" applyAlignment="1">
      <alignment horizontal="left" vertical="top" wrapText="1"/>
    </xf>
    <xf numFmtId="49" fontId="1" fillId="8" borderId="0" xfId="0" applyNumberFormat="1" applyFont="1" applyFill="1" applyBorder="1" applyAlignment="1">
      <alignment horizontal="left" vertical="top" wrapText="1"/>
    </xf>
    <xf numFmtId="49" fontId="1" fillId="8" borderId="0" xfId="0" applyNumberFormat="1" applyFont="1" applyFill="1" applyAlignment="1">
      <alignment horizontal="left" vertical="top"/>
    </xf>
    <xf numFmtId="49" fontId="23" fillId="8" borderId="7" xfId="0" applyNumberFormat="1" applyFont="1" applyFill="1" applyBorder="1" applyAlignment="1">
      <alignment horizontal="left" vertical="top"/>
    </xf>
    <xf numFmtId="49" fontId="22" fillId="8" borderId="7" xfId="0" applyNumberFormat="1" applyFont="1" applyFill="1" applyBorder="1" applyAlignment="1">
      <alignment horizontal="left" vertical="top" wrapText="1"/>
    </xf>
    <xf numFmtId="49" fontId="1" fillId="9" borderId="0" xfId="0" applyNumberFormat="1" applyFont="1" applyFill="1" applyAlignment="1">
      <alignment horizontal="left" vertical="top" wrapText="1"/>
    </xf>
    <xf numFmtId="49" fontId="1" fillId="9" borderId="9" xfId="0" applyNumberFormat="1" applyFont="1" applyFill="1" applyBorder="1" applyAlignment="1">
      <alignment horizontal="left" vertical="top" wrapText="1"/>
    </xf>
    <xf numFmtId="0" fontId="1" fillId="9" borderId="0" xfId="0" applyNumberFormat="1" applyFont="1" applyFill="1" applyAlignment="1" applyProtection="1">
      <alignment horizontal="left" vertical="top" wrapText="1"/>
    </xf>
    <xf numFmtId="1" fontId="1" fillId="9" borderId="0" xfId="0" applyNumberFormat="1" applyFont="1" applyFill="1" applyAlignment="1">
      <alignment horizontal="center" vertical="top" wrapText="1"/>
    </xf>
    <xf numFmtId="0" fontId="1" fillId="9" borderId="9" xfId="0" applyNumberFormat="1" applyFont="1" applyFill="1" applyBorder="1" applyAlignment="1" applyProtection="1">
      <alignment horizontal="left" vertical="top" wrapText="1"/>
    </xf>
    <xf numFmtId="1" fontId="1" fillId="9" borderId="0" xfId="0" applyNumberFormat="1" applyFont="1" applyFill="1" applyAlignment="1" applyProtection="1">
      <alignment horizontal="left" vertical="top" wrapText="1"/>
    </xf>
    <xf numFmtId="49" fontId="22" fillId="8" borderId="10" xfId="0" applyNumberFormat="1" applyFont="1" applyFill="1" applyBorder="1" applyAlignment="1">
      <alignment horizontal="left" vertical="top" wrapText="1"/>
    </xf>
    <xf numFmtId="49" fontId="22" fillId="8" borderId="8" xfId="0" applyNumberFormat="1" applyFont="1" applyFill="1" applyBorder="1" applyAlignment="1">
      <alignment horizontal="left" vertical="top" wrapText="1"/>
    </xf>
    <xf numFmtId="49" fontId="2" fillId="0" borderId="4"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15" fillId="0" borderId="0" xfId="0" applyNumberFormat="1" applyFont="1" applyFill="1" applyAlignment="1">
      <alignment horizontal="left" vertical="center" wrapText="1"/>
    </xf>
    <xf numFmtId="49" fontId="19" fillId="0" borderId="0" xfId="0" applyNumberFormat="1" applyFont="1" applyFill="1" applyAlignment="1">
      <alignment horizontal="left" vertical="top" wrapText="1"/>
    </xf>
    <xf numFmtId="0" fontId="20" fillId="0" borderId="0" xfId="0" applyFont="1" applyFill="1" applyAlignment="1">
      <alignment horizontal="left" vertical="top" wrapText="1"/>
    </xf>
    <xf numFmtId="0" fontId="8" fillId="0" borderId="0" xfId="0" applyFont="1" applyFill="1" applyBorder="1" applyAlignment="1">
      <alignment horizontal="left" wrapText="1"/>
    </xf>
    <xf numFmtId="0" fontId="1" fillId="0" borderId="0" xfId="0" applyFont="1" applyFill="1" applyBorder="1" applyAlignment="1">
      <alignment horizontal="left" wrapText="1"/>
    </xf>
    <xf numFmtId="0" fontId="10" fillId="0" borderId="0" xfId="0" applyFont="1" applyFill="1" applyBorder="1" applyAlignment="1">
      <alignment horizontal="left"/>
    </xf>
    <xf numFmtId="0" fontId="24" fillId="0" borderId="0" xfId="0" applyFont="1" applyFill="1" applyBorder="1"/>
  </cellXfs>
  <cellStyles count="3">
    <cellStyle name="Följd hyperlänk" xfId="2" builtinId="9" hidden="1"/>
    <cellStyle name="Hyperlänk" xfId="1" builtinId="8" hidden="1"/>
    <cellStyle name="Normal" xfId="0" builtinId="0"/>
  </cellStyles>
  <dxfs count="44">
    <dxf>
      <font>
        <b val="0"/>
        <i val="0"/>
      </font>
      <fill>
        <patternFill>
          <bgColor theme="9" tint="0.59996337778862885"/>
        </patternFill>
      </fill>
    </dxf>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ont>
        <strike val="0"/>
        <outline val="0"/>
        <shadow val="0"/>
        <u val="none"/>
        <vertAlign val="baseline"/>
        <sz val="14"/>
        <color rgb="FF000000"/>
        <name val="Calibri"/>
        <scheme val="none"/>
      </font>
      <numFmt numFmtId="30" formatCode="@"/>
      <alignment horizontal="left" vertical="top" textRotation="0" wrapText="1" indent="0" justifyLastLine="0" shrinkToFit="0" readingOrder="0"/>
    </dxf>
    <dxf>
      <font>
        <b val="0"/>
        <strike val="0"/>
        <outline val="0"/>
        <shadow val="0"/>
        <u val="none"/>
        <vertAlign val="baseline"/>
        <sz val="14"/>
        <color theme="1"/>
        <name val="Calibri"/>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0" formatCode="General"/>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numFmt numFmtId="1" formatCode="0"/>
      <fill>
        <patternFill patternType="solid">
          <fgColor indexed="64"/>
          <bgColor theme="4" tint="0.79998168889431442"/>
        </patternFill>
      </fill>
      <alignment horizontal="center" vertical="top" textRotation="0" wrapText="1" indent="0" justifyLastLine="0" shrinkToFit="0" readingOrder="0"/>
    </dxf>
    <dxf>
      <font>
        <strike val="0"/>
        <outline val="0"/>
        <shadow val="0"/>
        <u val="none"/>
        <vertAlign val="baseline"/>
        <sz val="14"/>
        <color theme="1"/>
        <name val="Calibri"/>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theme="5" tint="0.79998168889431442"/>
        </patternFill>
      </fill>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alignment horizontal="left" vertical="top" textRotation="0" wrapText="1" indent="0" justifyLastLine="0" shrinkToFit="0" readingOrder="0"/>
    </dxf>
    <dxf>
      <font>
        <strike val="0"/>
        <outline val="0"/>
        <shadow val="0"/>
        <u val="none"/>
        <vertAlign val="baseline"/>
        <sz val="14"/>
        <color rgb="FF000000"/>
        <name val="Calibri"/>
        <scheme val="none"/>
      </font>
      <numFmt numFmtId="30" formatCode="@"/>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fill>
        <patternFill patternType="solid">
          <fgColor indexed="64"/>
          <bgColor rgb="FFEB6928"/>
        </patternFill>
      </fill>
      <alignment horizontal="left" vertical="top" textRotation="0" wrapText="0" indent="0" justifyLastLine="0" shrinkToFit="0" readingOrder="0"/>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s>
  <tableStyles count="1" defaultTableStyle="Tabellformat 1" defaultPivotStyle="PivotStyleMedium7">
    <tableStyle name="Tabellformat 1" pivot="0" count="0"/>
  </tableStyles>
  <colors>
    <mruColors>
      <color rgb="FFEBE9E1"/>
      <color rgb="FFEB6928"/>
      <color rgb="FFFF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31750</xdr:colOff>
      <xdr:row>2</xdr:row>
      <xdr:rowOff>165096</xdr:rowOff>
    </xdr:from>
    <xdr:to>
      <xdr:col>13</xdr:col>
      <xdr:colOff>218081</xdr:colOff>
      <xdr:row>74</xdr:row>
      <xdr:rowOff>38484</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378720" y="562773"/>
          <a:ext cx="7594664" cy="1418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a:solidFill>
                <a:schemeClr val="dk1"/>
              </a:solidFill>
              <a:effectLst/>
              <a:latin typeface="+mn-lt"/>
              <a:ea typeface="+mn-ea"/>
              <a:cs typeface="+mn-cs"/>
            </a:rPr>
            <a:t>Manual: Verktyg</a:t>
          </a:r>
          <a:r>
            <a:rPr lang="sv-SE" sz="1800" baseline="0">
              <a:solidFill>
                <a:schemeClr val="dk1"/>
              </a:solidFill>
              <a:effectLst/>
              <a:latin typeface="+mn-lt"/>
              <a:ea typeface="+mn-ea"/>
              <a:cs typeface="+mn-cs"/>
            </a:rPr>
            <a:t> Använda Dokumentera riskanalys</a:t>
          </a:r>
          <a:endParaRPr lang="sv-SE" sz="1800">
            <a:solidFill>
              <a:schemeClr val="dk1"/>
            </a:solidFill>
            <a:effectLst/>
            <a:latin typeface="+mn-lt"/>
            <a:ea typeface="+mn-ea"/>
            <a:cs typeface="+mn-cs"/>
          </a:endParaRPr>
        </a:p>
        <a:p>
          <a:endParaRPr lang="sv-SE" sz="1400">
            <a:solidFill>
              <a:schemeClr val="dk1"/>
            </a:solidFill>
            <a:effectLst/>
            <a:latin typeface="+mn-lt"/>
            <a:ea typeface="+mn-ea"/>
            <a:cs typeface="+mn-cs"/>
          </a:endParaRPr>
        </a:p>
        <a:p>
          <a:r>
            <a:rPr lang="sv-SE" sz="1200">
              <a:solidFill>
                <a:schemeClr val="dk1"/>
              </a:solidFill>
              <a:effectLst/>
              <a:latin typeface="+mn-lt"/>
              <a:ea typeface="+mn-ea"/>
              <a:cs typeface="+mn-cs"/>
            </a:rPr>
            <a:t>Detta verktyg</a:t>
          </a:r>
          <a:r>
            <a:rPr lang="sv-SE" sz="1200" baseline="0">
              <a:solidFill>
                <a:schemeClr val="dk1"/>
              </a:solidFill>
              <a:effectLst/>
              <a:latin typeface="+mn-lt"/>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i en riskanalys kommit fram till. </a:t>
          </a:r>
        </a:p>
        <a:p>
          <a:endParaRPr lang="sv-SE" sz="1200"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Resultatet är underlag för riskägarens beslut om vilka risker som ska åtgärdas. </a:t>
          </a:r>
        </a:p>
        <a:p>
          <a:endParaRPr lang="sv-SE" sz="1200" baseline="0">
            <a:solidFill>
              <a:schemeClr val="dk1"/>
            </a:solidFill>
            <a:effectLst/>
            <a:latin typeface="+mn-lt"/>
            <a:ea typeface="+mn-ea"/>
            <a:cs typeface="+mn-cs"/>
          </a:endParaRPr>
        </a:p>
        <a:p>
          <a:r>
            <a:rPr lang="sv-SE" sz="1200" b="1" baseline="0">
              <a:solidFill>
                <a:schemeClr val="dk1"/>
              </a:solidFill>
              <a:effectLst/>
              <a:latin typeface="+mn-lt"/>
              <a:ea typeface="+mn-ea"/>
              <a:cs typeface="+mn-cs"/>
            </a:rPr>
            <a:t>Tänk på att ifyllt verktyg kan vara känsligt och behöver klassas och hanteras därefter.</a:t>
          </a:r>
          <a:endParaRPr lang="sv-SE" sz="1200" b="1">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Riskanalys </a:t>
          </a:r>
        </a:p>
        <a:p>
          <a:r>
            <a:rPr lang="sv-SE" sz="1200" b="0">
              <a:solidFill>
                <a:schemeClr val="dk1"/>
              </a:solidFill>
              <a:effectLst/>
              <a:latin typeface="+mn-lt"/>
              <a:ea typeface="+mn-ea"/>
              <a:cs typeface="+mn-cs"/>
            </a:rPr>
            <a:t>Det här verktyget har tre flikar till</a:t>
          </a:r>
          <a:r>
            <a:rPr lang="sv-SE" sz="1200" b="0" baseline="0">
              <a:solidFill>
                <a:schemeClr val="dk1"/>
              </a:solidFill>
              <a:effectLst/>
              <a:latin typeface="+mn-lt"/>
              <a:ea typeface="+mn-ea"/>
              <a:cs typeface="+mn-cs"/>
            </a:rPr>
            <a:t> stöd för att genomföra riskbedömning (Flik: </a:t>
          </a:r>
          <a:r>
            <a:rPr lang="sv-SE" sz="1200" b="1" baseline="0">
              <a:solidFill>
                <a:schemeClr val="dk1"/>
              </a:solidFill>
              <a:effectLst/>
              <a:latin typeface="+mn-lt"/>
              <a:ea typeface="+mn-ea"/>
              <a:cs typeface="+mn-cs"/>
            </a:rPr>
            <a:t>Kriterier för riskbedömningen</a:t>
          </a:r>
          <a:r>
            <a:rPr lang="sv-SE" sz="1200" b="0" baseline="0">
              <a:solidFill>
                <a:schemeClr val="dk1"/>
              </a:solidFill>
              <a:effectLst/>
              <a:latin typeface="+mn-lt"/>
              <a:ea typeface="+mn-ea"/>
              <a:cs typeface="+mn-cs"/>
            </a:rPr>
            <a:t>) dokumentera resultatet från en riskanalys och förslag på hur risken ska behandlas (Flik: </a:t>
          </a:r>
          <a:r>
            <a:rPr lang="sv-SE" sz="1200" b="1" baseline="0">
              <a:solidFill>
                <a:schemeClr val="dk1"/>
              </a:solidFill>
              <a:effectLst/>
              <a:latin typeface="+mn-lt"/>
              <a:ea typeface="+mn-ea"/>
              <a:cs typeface="+mn-cs"/>
            </a:rPr>
            <a:t>Riskanalys</a:t>
          </a:r>
          <a:r>
            <a:rPr lang="sv-SE" sz="1200" b="0" baseline="0">
              <a:solidFill>
                <a:schemeClr val="dk1"/>
              </a:solidFill>
              <a:effectLst/>
              <a:latin typeface="+mn-lt"/>
              <a:ea typeface="+mn-ea"/>
              <a:cs typeface="+mn-cs"/>
            </a:rPr>
            <a:t>) och med vilka åtgärder (Flik: </a:t>
          </a:r>
          <a:r>
            <a:rPr lang="sv-SE" sz="1200" b="1" baseline="0">
              <a:solidFill>
                <a:schemeClr val="dk1"/>
              </a:solidFill>
              <a:effectLst/>
              <a:latin typeface="+mn-lt"/>
              <a:ea typeface="+mn-ea"/>
              <a:cs typeface="+mn-cs"/>
            </a:rPr>
            <a:t>Förslag åtgärder</a:t>
          </a:r>
          <a:r>
            <a:rPr lang="sv-SE" sz="1200" b="0" baseline="0">
              <a:solidFill>
                <a:schemeClr val="dk1"/>
              </a:solidFill>
              <a:effectLst/>
              <a:latin typeface="+mn-lt"/>
              <a:ea typeface="+mn-ea"/>
              <a:cs typeface="+mn-cs"/>
            </a:rPr>
            <a:t>).</a:t>
          </a:r>
        </a:p>
        <a:p>
          <a:endParaRPr lang="sv-SE" sz="1200" b="0" baseline="0">
            <a:solidFill>
              <a:schemeClr val="dk1"/>
            </a:solidFill>
            <a:effectLst/>
            <a:latin typeface="+mn-lt"/>
            <a:ea typeface="+mn-ea"/>
            <a:cs typeface="+mn-cs"/>
          </a:endParaRPr>
        </a:p>
        <a:p>
          <a:r>
            <a:rPr lang="sv-SE" sz="1200" b="0" baseline="0">
              <a:solidFill>
                <a:schemeClr val="dk1"/>
              </a:solidFill>
              <a:effectLst/>
              <a:latin typeface="+mn-lt"/>
              <a:ea typeface="+mn-ea"/>
              <a:cs typeface="+mn-cs"/>
            </a:rPr>
            <a:t>  </a:t>
          </a:r>
          <a:endParaRPr lang="sv-SE" sz="1200" b="0">
            <a:solidFill>
              <a:schemeClr val="dk1"/>
            </a:solidFill>
            <a:effectLst/>
            <a:latin typeface="+mn-lt"/>
            <a:ea typeface="+mn-ea"/>
            <a:cs typeface="+mn-cs"/>
          </a:endParaRPr>
        </a:p>
        <a:p>
          <a:r>
            <a:rPr lang="sv-SE" sz="1200" b="1">
              <a:solidFill>
                <a:schemeClr val="dk1"/>
              </a:solidFill>
              <a:effectLst/>
              <a:latin typeface="+mn-lt"/>
              <a:ea typeface="+mn-ea"/>
              <a:cs typeface="+mn-cs"/>
            </a:rPr>
            <a:t>1.</a:t>
          </a:r>
          <a:r>
            <a:rPr lang="sv-SE" sz="1200" b="1" baseline="0">
              <a:solidFill>
                <a:schemeClr val="dk1"/>
              </a:solidFill>
              <a:effectLst/>
              <a:latin typeface="+mn-lt"/>
              <a:ea typeface="+mn-ea"/>
              <a:cs typeface="+mn-cs"/>
            </a:rPr>
            <a:t> Kriterier för riskbedömning</a:t>
          </a:r>
        </a:p>
        <a:p>
          <a:endParaRPr lang="sv-S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a:solidFill>
                <a:schemeClr val="dk1"/>
              </a:solidFill>
              <a:effectLst/>
              <a:latin typeface="+mn-lt"/>
              <a:ea typeface="+mn-ea"/>
              <a:cs typeface="+mn-cs"/>
            </a:rPr>
            <a:t>U</a:t>
          </a:r>
          <a:r>
            <a:rPr lang="sv-SE" sz="1200" baseline="0">
              <a:solidFill>
                <a:schemeClr val="dk1"/>
              </a:solidFill>
              <a:effectLst/>
              <a:latin typeface="+mn-lt"/>
              <a:ea typeface="+mn-ea"/>
              <a:cs typeface="+mn-cs"/>
            </a:rPr>
            <a:t>nder f</a:t>
          </a:r>
          <a:r>
            <a:rPr lang="sv-SE" sz="1200">
              <a:solidFill>
                <a:schemeClr val="dk1"/>
              </a:solidFill>
              <a:effectLst/>
              <a:latin typeface="+mn-lt"/>
              <a:ea typeface="+mn-ea"/>
              <a:cs typeface="+mn-cs"/>
            </a:rPr>
            <a:t>liken </a:t>
          </a:r>
          <a:r>
            <a:rPr lang="sv-SE" sz="1200" i="1">
              <a:solidFill>
                <a:schemeClr val="dk1"/>
              </a:solidFill>
              <a:effectLst/>
              <a:latin typeface="+mn-lt"/>
              <a:ea typeface="+mn-ea"/>
              <a:cs typeface="+mn-cs"/>
            </a:rPr>
            <a:t>Kritierier för riskbedömning</a:t>
          </a:r>
          <a:r>
            <a:rPr lang="sv-SE" sz="1200" baseline="0">
              <a:solidFill>
                <a:schemeClr val="dk1"/>
              </a:solidFill>
              <a:effectLst/>
              <a:latin typeface="+mn-lt"/>
              <a:ea typeface="+mn-ea"/>
              <a:cs typeface="+mn-cs"/>
            </a:rPr>
            <a:t> kan du klistra in de kriterier och nivåer som tagits fram i verktyget "Verktyget Utforma kriterier och nivåer för riskvärdering". Detta som ett stöd för bedömningar. Stöd för att ta fram kriterier och nivåer finns i vägledningen </a:t>
          </a:r>
          <a:r>
            <a:rPr lang="sv-SE" sz="1200" b="1" baseline="0">
              <a:solidFill>
                <a:schemeClr val="dk1"/>
              </a:solidFill>
              <a:effectLst/>
              <a:latin typeface="+mn-lt"/>
              <a:ea typeface="+mn-ea"/>
              <a:cs typeface="+mn-cs"/>
            </a:rPr>
            <a:t>Utforma Riskhantering</a:t>
          </a:r>
          <a:r>
            <a:rPr lang="sv-SE" sz="12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chemeClr val="dk1"/>
              </a:solidFill>
              <a:effectLst/>
              <a:latin typeface="+mn-lt"/>
              <a:ea typeface="+mn-ea"/>
              <a:cs typeface="+mn-cs"/>
            </a:rPr>
            <a:t>Kriterier och nivåer är bra att skriva ut till workshopdeltagarna. Det är viktigt att kriterier för bedömning av konsekvens och sannolikhet finns till hands under genomförandet av riskanalysen. </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chemeClr val="dk1"/>
              </a:solidFill>
              <a:effectLst/>
              <a:latin typeface="+mn-lt"/>
              <a:ea typeface="+mn-ea"/>
              <a:cs typeface="+mn-cs"/>
            </a:rPr>
            <a:t> </a:t>
          </a:r>
        </a:p>
        <a:p>
          <a:r>
            <a:rPr lang="sv-SE" sz="1200" b="1">
              <a:solidFill>
                <a:schemeClr val="dk1"/>
              </a:solidFill>
              <a:effectLst/>
              <a:latin typeface="+mn-lt"/>
              <a:ea typeface="+mn-ea"/>
              <a:cs typeface="+mn-cs"/>
            </a:rPr>
            <a:t>2. Riskanalys</a:t>
          </a:r>
          <a:endParaRPr lang="sv-SE" sz="1200" b="1"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Under fliken Riskanalys dokumenterar du den del av riskanalysen som beskriver risken och bedömningen av riskens konsekvens och sannolikhet. </a:t>
          </a:r>
        </a:p>
        <a:p>
          <a:endParaRPr lang="sv-SE" sz="1200"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Kolumnen (A) innehåller ett id för risken. I kolumnerna (B-D) skriver du in beskrivning av de risker som ni kommer fram till i workshopen eller på annat sätt, därefter en beskrivning av orsaken och av den konsekvens risken kan få. </a:t>
          </a:r>
        </a:p>
        <a:p>
          <a:endParaRPr lang="sv-SE" sz="1200"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Kolumnerna (F och H) Konsekvensnivå och Sannolikhetsnivå innehåller listor för val av nivå av konsekvens och sannolikhet. Kolumnerna (E och G) innehåller nivåernas korresponderande numeriska värde och döljs lämpligen om det inte är av intresse för organisationen att se dem. De numeriska värderna genereras automatiskt vid val av nivå i kolumn F och H.</a:t>
          </a:r>
        </a:p>
        <a:p>
          <a:endParaRPr lang="sv-SE" sz="1200"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Kolumn (I och J) K*S och Risknivå genereras automatiskt utifrån valda konsekvens- och sannolikhetsnivåer. </a:t>
          </a:r>
        </a:p>
        <a:p>
          <a:r>
            <a:rPr lang="sv-SE" sz="1200" baseline="0">
              <a:solidFill>
                <a:schemeClr val="dk1"/>
              </a:solidFill>
              <a:effectLst/>
              <a:latin typeface="+mn-lt"/>
              <a:ea typeface="+mn-ea"/>
              <a:cs typeface="+mn-cs"/>
            </a:rPr>
            <a:t>Med hjälp av den sista kolumnen (K) väljs hur risken ska behandlas genom att välja om risken bör accepteras, reduceras, undvikas eller överföras. </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3.</a:t>
          </a:r>
          <a:r>
            <a:rPr lang="sv-SE" sz="1200" b="1" baseline="0">
              <a:solidFill>
                <a:schemeClr val="dk1"/>
              </a:solidFill>
              <a:effectLst/>
              <a:latin typeface="+mn-lt"/>
              <a:ea typeface="+mn-ea"/>
              <a:cs typeface="+mn-cs"/>
            </a:rPr>
            <a:t> Förslag på åtgärder</a:t>
          </a:r>
        </a:p>
        <a:p>
          <a:endParaRPr lang="sv-SE" sz="1200" b="1"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Fliken Förslag på åtgärder ger stöd för att för varje risk välja hur risken ska åtgärdas och föreslå åtgärder samt bedöma till vilken risknivå risken kommer att minska om åtgärden genomförs. </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Kopiera över kolumnerna A, B och K från fliken Riskanalys till kolumnerna (B, C och D).</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Kolumn (A) är ett identitetsnummer för åtgärden. Kolumnerna (B, C och D) ID-risk, Riskbeskrivning och Förlag på riskhantering hämtas från fliken Riskanalys.</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I kolumn (E) Åtgärdsförslag skriver ni in olika åtgärder som är lämpliga utifrån förslag på riskhantering. Risker som valts att behandlas med  </a:t>
          </a:r>
          <a:r>
            <a:rPr lang="sv-SE" sz="1100" i="1" baseline="0">
              <a:solidFill>
                <a:schemeClr val="dk1"/>
              </a:solidFill>
              <a:effectLst/>
              <a:latin typeface="+mn-lt"/>
              <a:ea typeface="+mn-ea"/>
              <a:cs typeface="+mn-cs"/>
            </a:rPr>
            <a:t>accepteras</a:t>
          </a:r>
          <a:r>
            <a:rPr lang="sv-SE" sz="1100" baseline="0">
              <a:solidFill>
                <a:schemeClr val="dk1"/>
              </a:solidFill>
              <a:effectLst/>
              <a:latin typeface="+mn-lt"/>
              <a:ea typeface="+mn-ea"/>
              <a:cs typeface="+mn-cs"/>
            </a:rPr>
            <a:t> och </a:t>
          </a:r>
          <a:r>
            <a:rPr lang="sv-SE" sz="1100" i="1" baseline="0">
              <a:solidFill>
                <a:schemeClr val="dk1"/>
              </a:solidFill>
              <a:effectLst/>
              <a:latin typeface="+mn-lt"/>
              <a:ea typeface="+mn-ea"/>
              <a:cs typeface="+mn-cs"/>
            </a:rPr>
            <a:t>undvikas</a:t>
          </a:r>
          <a:r>
            <a:rPr lang="sv-SE" sz="1100" baseline="0">
              <a:solidFill>
                <a:schemeClr val="dk1"/>
              </a:solidFill>
              <a:effectLst/>
              <a:latin typeface="+mn-lt"/>
              <a:ea typeface="+mn-ea"/>
              <a:cs typeface="+mn-cs"/>
            </a:rPr>
            <a:t> kan ignoreras. Riskbehandlingen </a:t>
          </a:r>
          <a:r>
            <a:rPr lang="sv-SE" sz="1100" i="1" baseline="0">
              <a:solidFill>
                <a:schemeClr val="dk1"/>
              </a:solidFill>
              <a:effectLst/>
              <a:latin typeface="+mn-lt"/>
              <a:ea typeface="+mn-ea"/>
              <a:cs typeface="+mn-cs"/>
            </a:rPr>
            <a:t>överförs</a:t>
          </a:r>
          <a:r>
            <a:rPr lang="sv-SE" sz="1100" baseline="0">
              <a:solidFill>
                <a:schemeClr val="dk1"/>
              </a:solidFill>
              <a:effectLst/>
              <a:latin typeface="+mn-lt"/>
              <a:ea typeface="+mn-ea"/>
              <a:cs typeface="+mn-cs"/>
            </a:rPr>
            <a:t> genererar vanligtvis ett förslag på till vem risken ska </a:t>
          </a:r>
          <a:r>
            <a:rPr lang="sv-SE" sz="1100" i="1" baseline="0">
              <a:solidFill>
                <a:schemeClr val="dk1"/>
              </a:solidFill>
              <a:effectLst/>
              <a:latin typeface="+mn-lt"/>
              <a:ea typeface="+mn-ea"/>
              <a:cs typeface="+mn-cs"/>
            </a:rPr>
            <a:t>överföras</a:t>
          </a:r>
          <a:r>
            <a:rPr lang="sv-SE" sz="1100" baseline="0">
              <a:solidFill>
                <a:schemeClr val="dk1"/>
              </a:solidFill>
              <a:effectLst/>
              <a:latin typeface="+mn-lt"/>
              <a:ea typeface="+mn-ea"/>
              <a:cs typeface="+mn-cs"/>
            </a:rPr>
            <a:t> medan </a:t>
          </a:r>
          <a:r>
            <a:rPr lang="sv-SE" sz="1100" i="1" baseline="0">
              <a:solidFill>
                <a:schemeClr val="dk1"/>
              </a:solidFill>
              <a:effectLst/>
              <a:latin typeface="+mn-lt"/>
              <a:ea typeface="+mn-ea"/>
              <a:cs typeface="+mn-cs"/>
            </a:rPr>
            <a:t>Reducera</a:t>
          </a:r>
          <a:r>
            <a:rPr lang="sv-SE" sz="1100" baseline="0">
              <a:solidFill>
                <a:schemeClr val="dk1"/>
              </a:solidFill>
              <a:effectLst/>
              <a:latin typeface="+mn-lt"/>
              <a:ea typeface="+mn-ea"/>
              <a:cs typeface="+mn-cs"/>
            </a:rPr>
            <a:t> kan ge en mängd olika förslag på  åtgärder, organisatoriska, administrativa, fysiska och tekniska säkerhetsåtgärder. Skriv in ett åtgärsförslag per rad. Justera åtgärds-id om så behövs när alla åtgärder är föreslagna. </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I kolumn (F)  görs en förnyad bedömning av  risken när säkerhetsåtgärden är införd. I kolumnen (G) kan du beskriva vad som gör att ni valt just denna risknivå tex har sannolikheten minskat, konsekvenen minskat.</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Kolumnerna (H och I) beskiver vem som lämpligen ansvarar för att åtgärden blir införd (organistorisk enhet, roll eller motsvarande) och till vilket datum åtgärden ska vara införd. </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Kolumnerna (J och K) kan användas för att följa hur det går att införa åtgärder, hur långt införandet kommit och lämpligt datum att föja upp hur det går med införandet.  Dessa kolumner används lämpligen endast för åtgärder som är beslutade av riskägaren. </a:t>
          </a:r>
        </a:p>
        <a:p>
          <a:endParaRPr lang="sv-SE" sz="1100" baseline="0">
            <a:solidFill>
              <a:schemeClr val="dk1"/>
            </a:solidFill>
            <a:effectLst/>
            <a:latin typeface="+mn-lt"/>
            <a:ea typeface="+mn-ea"/>
            <a:cs typeface="+mn-cs"/>
          </a:endParaRPr>
        </a:p>
        <a:p>
          <a:endParaRPr lang="sv-SE" sz="1100" baseline="0">
            <a:solidFill>
              <a:schemeClr val="dk1"/>
            </a:solidFill>
            <a:effectLst/>
            <a:latin typeface="+mn-lt"/>
            <a:ea typeface="+mn-ea"/>
            <a:cs typeface="+mn-cs"/>
          </a:endParaRPr>
        </a:p>
        <a:p>
          <a:r>
            <a:rPr lang="sv-SE" sz="1100" b="1" baseline="0">
              <a:solidFill>
                <a:schemeClr val="dk1"/>
              </a:solidFill>
              <a:effectLst/>
              <a:latin typeface="+mn-lt"/>
              <a:ea typeface="+mn-ea"/>
              <a:cs typeface="+mn-cs"/>
            </a:rPr>
            <a:t>Verktygets uppbyggnad</a:t>
          </a:r>
        </a:p>
        <a:p>
          <a:r>
            <a:rPr lang="sv-SE" sz="1100" baseline="0">
              <a:solidFill>
                <a:schemeClr val="dk1"/>
              </a:solidFill>
              <a:effectLst/>
              <a:latin typeface="+mn-lt"/>
              <a:ea typeface="+mn-ea"/>
              <a:cs typeface="+mn-cs"/>
            </a:rPr>
            <a:t>Flikarna Riskanalys och Förslag på åtgärder innehåller i vissa kolumner valbara listor (Data/Dataverifiering). Underlagen till listorna kommer från fliken Data.</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Där formler används har formlen (om X, så Y annars Z) använts. Detta för att den kan användas för alla funktioner i verktyget och är relativt enkel att förstå och justera i. </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För att få olika färger vid olika val från de valbara listorna har (Start/Villkorsstyrning formatering) använts.</a:t>
          </a:r>
        </a:p>
        <a:p>
          <a:endParaRPr lang="sv-SE" sz="1100" baseline="0">
            <a:solidFill>
              <a:schemeClr val="dk1"/>
            </a:solidFill>
            <a:effectLst/>
            <a:latin typeface="+mn-lt"/>
            <a:ea typeface="+mn-ea"/>
            <a:cs typeface="+mn-cs"/>
          </a:endParaRPr>
        </a:p>
        <a:p>
          <a:endParaRPr lang="sv-SE" sz="1100" baseline="0">
            <a:solidFill>
              <a:schemeClr val="dk1"/>
            </a:solidFill>
            <a:effectLst/>
            <a:latin typeface="+mn-lt"/>
            <a:ea typeface="+mn-ea"/>
            <a:cs typeface="+mn-cs"/>
          </a:endParaRPr>
        </a:p>
        <a:p>
          <a:endParaRPr lang="sv-SE" sz="1100" baseline="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id="2" name="Tabell13" displayName="Tabell13" ref="A9:K59" insertRowShift="1" totalsRowShown="0" headerRowDxfId="23" dataDxfId="22">
  <autoFilter ref="A9:K59"/>
  <tableColumns count="11">
    <tableColumn id="1" name="ID" dataDxfId="21"/>
    <tableColumn id="4" name="Riskbeskrivning" dataDxfId="20"/>
    <tableColumn id="3" name="Orsaksbeskrivning" dataDxfId="19"/>
    <tableColumn id="2" name="Konsekvensbeskrivning" dataDxfId="18"/>
    <tableColumn id="13" name="Värde K 1-4" dataDxfId="17">
      <calculatedColumnFormula>IF(H10="Låg",1,(IF(F10="Måttlig",2,(IF(F10="Betydande",3,(IF(F10="Allvarlig",4,"")))))))</calculatedColumnFormula>
    </tableColumn>
    <tableColumn id="14" name="Konsekvensnivå" dataDxfId="16">
      <calculatedColumnFormula>IF(ISBLANK(E10),"",VLOOKUP(E10,Data!$E$6:$F$9,2))</calculatedColumnFormula>
    </tableColumn>
    <tableColumn id="9" name="Värde S 1-4" dataDxfId="15">
      <calculatedColumnFormula>IF(H10="Låg",1,(IF(H10="Medelhög",2,(IF(H10="Hög",3,(IF(H10="Mycket hög",4,"")))))))</calculatedColumnFormula>
    </tableColumn>
    <tableColumn id="12" name="Sannolikhetsnivå" dataDxfId="14">
      <calculatedColumnFormula>IF(ISBLANK(G10),"",VLOOKUP(G10,Data!$C$6:$D$9,2))</calculatedColumnFormula>
    </tableColumn>
    <tableColumn id="7" name="K*S" dataDxfId="13">
      <calculatedColumnFormula>IF(G10="","",E10*G10)</calculatedColumnFormula>
    </tableColumn>
    <tableColumn id="5" name="Risknivå" dataDxfId="12">
      <calculatedColumnFormula>IF(I10&lt;2,"Låg",IF(I10=3,"Medel",IF(I10=4,"Medel",IF(I10=6,"Medel",IF(I10=8,"Hög",IF(I10=9,"Hög",IF(I10=12,"Hög",IF(I10=16,"Extremt Hög",""))))))))</calculatedColumnFormula>
    </tableColumn>
    <tableColumn id="6" name="Förslag riskbehandling" dataDxfId="11"/>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B1" zoomScale="99" zoomScaleNormal="120" workbookViewId="0">
      <selection activeCell="O74" sqref="O74"/>
    </sheetView>
  </sheetViews>
  <sheetFormatPr defaultColWidth="8.83203125" defaultRowHeight="15.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120" zoomScaleNormal="120" workbookViewId="0">
      <selection activeCell="E5" sqref="E5"/>
    </sheetView>
  </sheetViews>
  <sheetFormatPr defaultColWidth="10.6640625" defaultRowHeight="15.5"/>
  <cols>
    <col min="4" max="4" width="6.83203125" customWidth="1"/>
    <col min="5" max="5" width="12" customWidth="1"/>
    <col min="6" max="6" width="13.83203125" customWidth="1"/>
    <col min="7" max="8" width="12" customWidth="1"/>
    <col min="9" max="9" width="12.6640625" customWidth="1"/>
    <col min="10" max="10" width="13.83203125" customWidth="1"/>
  </cols>
  <sheetData>
    <row r="1" spans="1:14">
      <c r="A1" s="38"/>
      <c r="B1" s="38"/>
      <c r="C1" s="38"/>
      <c r="D1" s="38"/>
      <c r="E1" s="38"/>
      <c r="F1" s="38"/>
      <c r="G1" s="38"/>
      <c r="H1" s="38"/>
      <c r="I1" s="38"/>
      <c r="J1" s="38"/>
      <c r="K1" s="38"/>
      <c r="L1" s="38"/>
      <c r="M1" s="38"/>
      <c r="N1" s="38"/>
    </row>
    <row r="2" spans="1:14" ht="33.5">
      <c r="A2" s="44"/>
      <c r="B2" s="71" t="s">
        <v>128</v>
      </c>
      <c r="C2" s="71"/>
      <c r="D2" s="71"/>
      <c r="E2" s="71"/>
      <c r="F2" s="71"/>
      <c r="G2" s="71"/>
      <c r="H2" s="71"/>
      <c r="I2" s="38"/>
      <c r="J2" s="38"/>
      <c r="K2" s="38"/>
      <c r="L2" s="38"/>
      <c r="M2" s="38"/>
      <c r="N2" s="38"/>
    </row>
    <row r="3" spans="1:14">
      <c r="A3" s="38"/>
      <c r="B3" s="38"/>
      <c r="C3" s="38"/>
      <c r="D3" s="38"/>
      <c r="E3" s="38"/>
      <c r="F3" s="38"/>
      <c r="G3" s="38"/>
      <c r="H3" s="38"/>
      <c r="I3" s="38"/>
      <c r="J3" s="38"/>
      <c r="K3" s="38"/>
      <c r="L3" s="38"/>
      <c r="M3" s="38"/>
      <c r="N3" s="38"/>
    </row>
    <row r="4" spans="1:14" ht="18.5">
      <c r="A4" s="38"/>
      <c r="B4" s="14"/>
      <c r="C4" s="38"/>
      <c r="D4" s="38"/>
      <c r="E4" s="38"/>
      <c r="F4" s="38"/>
      <c r="G4" s="38"/>
      <c r="H4" s="38"/>
      <c r="I4" s="38"/>
      <c r="J4" s="38"/>
      <c r="K4" s="38"/>
      <c r="L4" s="38"/>
      <c r="M4" s="38"/>
      <c r="N4" s="38"/>
    </row>
    <row r="5" spans="1:14">
      <c r="A5" s="38"/>
      <c r="B5" s="38"/>
      <c r="C5" s="38"/>
      <c r="D5" s="38"/>
      <c r="E5" s="38"/>
      <c r="F5" s="38"/>
      <c r="G5" s="38"/>
      <c r="H5" s="38"/>
      <c r="I5" s="38"/>
      <c r="J5" s="38"/>
      <c r="K5" s="38"/>
      <c r="L5" s="38"/>
      <c r="M5" s="38"/>
      <c r="N5" s="38"/>
    </row>
    <row r="6" spans="1:14" ht="18.5">
      <c r="A6" s="38"/>
      <c r="B6" s="38"/>
      <c r="C6" s="22"/>
      <c r="D6" s="15"/>
      <c r="E6" s="38"/>
      <c r="F6" s="38"/>
      <c r="G6" s="38"/>
      <c r="H6" s="38"/>
      <c r="I6" s="38"/>
      <c r="J6" s="38"/>
      <c r="K6" s="38"/>
      <c r="L6" s="38"/>
      <c r="M6" s="38"/>
      <c r="N6" s="38"/>
    </row>
    <row r="7" spans="1:14" ht="18" customHeight="1">
      <c r="A7" s="38"/>
      <c r="B7" s="22"/>
      <c r="C7" s="68"/>
      <c r="D7" s="68"/>
      <c r="E7" s="68"/>
      <c r="F7" s="68"/>
      <c r="G7" s="68"/>
      <c r="H7" s="68"/>
      <c r="I7" s="68"/>
      <c r="J7" s="68"/>
      <c r="K7" s="68"/>
      <c r="L7" s="68"/>
      <c r="M7" s="38"/>
      <c r="N7" s="38"/>
    </row>
    <row r="8" spans="1:14" ht="18.5">
      <c r="A8" s="38"/>
      <c r="B8" s="22"/>
      <c r="C8" s="68"/>
      <c r="D8" s="69"/>
      <c r="E8" s="68"/>
      <c r="F8" s="69"/>
      <c r="G8" s="68"/>
      <c r="H8" s="69"/>
      <c r="I8" s="68"/>
      <c r="J8" s="69"/>
      <c r="K8" s="68"/>
      <c r="L8" s="69"/>
      <c r="M8" s="38"/>
      <c r="N8" s="38"/>
    </row>
    <row r="9" spans="1:14" ht="18.5">
      <c r="A9" s="38"/>
      <c r="B9" s="22"/>
      <c r="C9" s="68"/>
      <c r="D9" s="69"/>
      <c r="E9" s="68"/>
      <c r="F9" s="69"/>
      <c r="G9" s="68"/>
      <c r="H9" s="69"/>
      <c r="I9" s="68"/>
      <c r="J9" s="69"/>
      <c r="K9" s="68"/>
      <c r="L9" s="69"/>
      <c r="M9" s="38"/>
      <c r="N9" s="38"/>
    </row>
    <row r="10" spans="1:14" ht="18.5">
      <c r="A10" s="38"/>
      <c r="B10" s="22"/>
      <c r="C10" s="68"/>
      <c r="D10" s="69"/>
      <c r="E10" s="68"/>
      <c r="F10" s="69"/>
      <c r="G10" s="68"/>
      <c r="H10" s="69"/>
      <c r="I10" s="68"/>
      <c r="J10" s="69"/>
      <c r="K10" s="68"/>
      <c r="L10" s="69"/>
      <c r="M10" s="38"/>
      <c r="N10" s="38"/>
    </row>
    <row r="11" spans="1:14" ht="18.5">
      <c r="A11" s="38"/>
      <c r="B11" s="38"/>
      <c r="C11" s="14"/>
      <c r="D11" s="38"/>
      <c r="E11" s="38"/>
      <c r="F11" s="38"/>
      <c r="G11" s="38"/>
      <c r="H11" s="38"/>
      <c r="I11" s="38"/>
      <c r="J11" s="38"/>
      <c r="K11" s="38"/>
      <c r="L11" s="38"/>
      <c r="M11" s="38"/>
      <c r="N11" s="38"/>
    </row>
    <row r="12" spans="1:14" ht="18.5">
      <c r="A12" s="38"/>
      <c r="B12" s="14"/>
      <c r="C12" s="38"/>
      <c r="D12" s="38"/>
      <c r="E12" s="38"/>
      <c r="F12" s="14"/>
      <c r="G12" s="38"/>
      <c r="H12" s="38"/>
      <c r="I12" s="38"/>
      <c r="J12" s="38"/>
      <c r="K12" s="38"/>
      <c r="L12" s="38"/>
      <c r="M12" s="38"/>
      <c r="N12" s="38"/>
    </row>
    <row r="13" spans="1:14">
      <c r="A13" s="38"/>
      <c r="B13" s="38"/>
      <c r="C13" s="38"/>
      <c r="D13" s="38"/>
      <c r="E13" s="38"/>
      <c r="F13" s="38"/>
      <c r="G13" s="38"/>
      <c r="H13" s="38"/>
      <c r="I13" s="38"/>
      <c r="J13" s="38"/>
      <c r="K13" s="38"/>
      <c r="L13" s="38"/>
      <c r="M13" s="38"/>
      <c r="N13" s="38"/>
    </row>
    <row r="14" spans="1:14">
      <c r="A14" s="38"/>
      <c r="B14" s="22"/>
      <c r="C14" s="70"/>
      <c r="D14" s="70"/>
      <c r="E14" s="22"/>
      <c r="F14" s="22"/>
      <c r="G14" s="39"/>
      <c r="H14" s="39"/>
      <c r="I14" s="39"/>
      <c r="J14" s="38"/>
      <c r="K14" s="38"/>
      <c r="L14" s="38"/>
      <c r="M14" s="38"/>
      <c r="N14" s="38"/>
    </row>
    <row r="15" spans="1:14">
      <c r="A15" s="38"/>
      <c r="B15" s="22"/>
      <c r="C15" s="70"/>
      <c r="D15" s="70"/>
      <c r="E15" s="22"/>
      <c r="F15" s="22"/>
      <c r="G15" s="22"/>
      <c r="H15" s="39"/>
      <c r="I15" s="39"/>
      <c r="J15" s="38"/>
      <c r="K15" s="38"/>
      <c r="L15" s="38"/>
      <c r="M15" s="38"/>
      <c r="N15" s="38"/>
    </row>
    <row r="16" spans="1:14">
      <c r="A16" s="38"/>
      <c r="B16" s="22"/>
      <c r="C16" s="70"/>
      <c r="D16" s="70"/>
      <c r="E16" s="22"/>
      <c r="F16" s="22"/>
      <c r="G16" s="22"/>
      <c r="H16" s="22"/>
      <c r="I16" s="39"/>
      <c r="J16" s="38"/>
      <c r="K16" s="38"/>
      <c r="L16" s="38"/>
      <c r="M16" s="38"/>
      <c r="N16" s="38"/>
    </row>
    <row r="17" spans="1:14" ht="16" customHeight="1">
      <c r="A17" s="38"/>
      <c r="B17" s="22"/>
      <c r="C17" s="70"/>
      <c r="D17" s="70"/>
      <c r="E17" s="22"/>
      <c r="F17" s="22"/>
      <c r="G17" s="22"/>
      <c r="H17" s="22"/>
      <c r="I17" s="22"/>
      <c r="J17" s="38"/>
      <c r="K17" s="38"/>
      <c r="L17" s="38"/>
      <c r="M17" s="38"/>
      <c r="N17" s="38"/>
    </row>
    <row r="18" spans="1:14">
      <c r="A18" s="38"/>
      <c r="B18" s="38"/>
      <c r="C18" s="38"/>
      <c r="D18" s="38"/>
      <c r="E18" s="22"/>
      <c r="F18" s="22"/>
      <c r="G18" s="22"/>
      <c r="H18" s="22"/>
      <c r="I18" s="22"/>
      <c r="J18" s="38"/>
      <c r="K18" s="38"/>
      <c r="L18" s="38"/>
      <c r="M18" s="38"/>
      <c r="N18" s="38"/>
    </row>
    <row r="19" spans="1:14">
      <c r="A19" s="38"/>
      <c r="B19" s="38"/>
      <c r="C19" s="38"/>
      <c r="D19" s="38"/>
      <c r="E19" s="38"/>
      <c r="F19" s="38"/>
      <c r="G19" s="38"/>
      <c r="H19" s="38"/>
      <c r="I19" s="38"/>
      <c r="J19" s="38"/>
      <c r="K19" s="38"/>
      <c r="L19" s="38"/>
      <c r="M19" s="38"/>
      <c r="N19" s="38"/>
    </row>
    <row r="20" spans="1:14">
      <c r="A20" s="38"/>
      <c r="B20" s="38"/>
      <c r="C20" s="38"/>
      <c r="D20" s="38"/>
      <c r="E20" s="38"/>
      <c r="F20" s="38"/>
      <c r="G20" s="38"/>
      <c r="H20" s="38"/>
      <c r="I20" s="38"/>
      <c r="J20" s="38"/>
      <c r="K20" s="38"/>
      <c r="L20" s="38"/>
      <c r="M20" s="38"/>
      <c r="N20" s="38"/>
    </row>
    <row r="21" spans="1:14" ht="18.5">
      <c r="A21" s="38"/>
      <c r="B21" s="38"/>
      <c r="C21" s="38"/>
      <c r="D21" s="38"/>
      <c r="E21" s="38"/>
      <c r="F21" s="14"/>
      <c r="G21" s="38"/>
      <c r="H21" s="38"/>
      <c r="I21" s="38"/>
      <c r="J21" s="38"/>
      <c r="K21" s="38"/>
      <c r="L21" s="38"/>
      <c r="M21" s="38"/>
      <c r="N21" s="38"/>
    </row>
    <row r="22" spans="1:14" ht="18.5">
      <c r="A22" s="38"/>
      <c r="B22" s="38"/>
      <c r="C22" s="38"/>
      <c r="D22" s="38"/>
      <c r="E22" s="38"/>
      <c r="F22" s="14"/>
      <c r="G22" s="38"/>
      <c r="H22" s="38"/>
      <c r="I22" s="38"/>
      <c r="J22" s="38"/>
      <c r="K22" s="38"/>
      <c r="L22" s="38"/>
      <c r="M22" s="38"/>
      <c r="N22" s="38"/>
    </row>
    <row r="23" spans="1:14">
      <c r="A23" s="38"/>
      <c r="B23" s="38"/>
      <c r="C23" s="38"/>
      <c r="D23" s="38"/>
      <c r="E23" s="38"/>
      <c r="F23" s="40"/>
      <c r="G23" s="40"/>
      <c r="H23" s="40"/>
      <c r="I23" s="40"/>
      <c r="J23" s="40"/>
      <c r="K23" s="40"/>
      <c r="L23" s="40"/>
      <c r="M23" s="40"/>
      <c r="N23" s="38"/>
    </row>
    <row r="24" spans="1:14">
      <c r="A24" s="38"/>
      <c r="B24" s="38"/>
      <c r="C24" s="38"/>
      <c r="D24" s="38"/>
      <c r="E24" s="38"/>
      <c r="F24" s="41"/>
      <c r="G24" s="42"/>
      <c r="H24" s="22"/>
      <c r="I24" s="38"/>
      <c r="J24" s="38"/>
      <c r="K24" s="38"/>
      <c r="L24" s="22"/>
      <c r="M24" s="38"/>
      <c r="N24" s="38"/>
    </row>
    <row r="25" spans="1:14">
      <c r="A25" s="38"/>
      <c r="B25" s="38"/>
      <c r="C25" s="38"/>
      <c r="D25" s="38"/>
      <c r="E25" s="38"/>
      <c r="F25" s="41"/>
      <c r="G25" s="42"/>
      <c r="H25" s="22"/>
      <c r="I25" s="38"/>
      <c r="J25" s="38"/>
      <c r="K25" s="38"/>
      <c r="L25" s="22"/>
      <c r="M25" s="38"/>
      <c r="N25" s="38"/>
    </row>
    <row r="26" spans="1:14">
      <c r="A26" s="38"/>
      <c r="B26" s="38"/>
      <c r="C26" s="38"/>
      <c r="D26" s="38"/>
      <c r="E26" s="38"/>
      <c r="F26" s="43"/>
      <c r="G26" s="42"/>
      <c r="H26" s="22"/>
      <c r="I26" s="38"/>
      <c r="J26" s="38"/>
      <c r="K26" s="38"/>
      <c r="L26" s="22"/>
      <c r="M26" s="38"/>
      <c r="N26" s="38"/>
    </row>
    <row r="27" spans="1:14">
      <c r="A27" s="38"/>
      <c r="B27" s="38"/>
      <c r="C27" s="38"/>
      <c r="D27" s="38"/>
      <c r="E27" s="38"/>
      <c r="F27" s="43"/>
      <c r="G27" s="42"/>
      <c r="H27" s="22"/>
      <c r="I27" s="38"/>
      <c r="J27" s="38"/>
      <c r="K27" s="38"/>
      <c r="L27" s="22"/>
      <c r="M27" s="38"/>
      <c r="N27" s="38"/>
    </row>
    <row r="28" spans="1:14">
      <c r="A28" s="38"/>
      <c r="B28" s="38"/>
      <c r="C28" s="38"/>
      <c r="D28" s="38"/>
      <c r="E28" s="38"/>
      <c r="F28" s="38"/>
      <c r="G28" s="38"/>
      <c r="H28" s="38"/>
      <c r="I28" s="38"/>
      <c r="J28" s="38"/>
      <c r="K28" s="38"/>
      <c r="L28" s="38"/>
      <c r="M28" s="38"/>
      <c r="N28" s="38"/>
    </row>
    <row r="29" spans="1:14">
      <c r="C29" s="38"/>
      <c r="D29" s="38"/>
      <c r="E29" s="38"/>
      <c r="F29" s="38"/>
      <c r="G29" s="25"/>
      <c r="H29" s="38"/>
      <c r="I29" s="38"/>
      <c r="J29" s="38"/>
      <c r="K29" s="38"/>
      <c r="L29" s="38"/>
      <c r="M29" s="38"/>
      <c r="N29" s="38"/>
    </row>
    <row r="30" spans="1:14">
      <c r="C30" s="38"/>
      <c r="D30" s="38"/>
      <c r="E30" s="38"/>
      <c r="F30" s="38"/>
      <c r="G30" s="38"/>
      <c r="H30" s="38"/>
      <c r="I30" s="38"/>
      <c r="J30" s="38"/>
      <c r="K30" s="38"/>
      <c r="L30" s="38"/>
      <c r="M30" s="38"/>
      <c r="N30" s="38"/>
    </row>
    <row r="31" spans="1:14">
      <c r="C31" s="38"/>
      <c r="D31" s="38"/>
      <c r="E31" s="38"/>
      <c r="F31" s="38"/>
      <c r="G31" s="38"/>
      <c r="H31" s="38"/>
      <c r="I31" s="38"/>
      <c r="J31" s="38"/>
      <c r="K31" s="38"/>
      <c r="L31" s="38"/>
      <c r="M31" s="38"/>
      <c r="N31" s="38"/>
    </row>
  </sheetData>
  <mergeCells count="24">
    <mergeCell ref="C17:D17"/>
    <mergeCell ref="C8:D8"/>
    <mergeCell ref="C9:D9"/>
    <mergeCell ref="C10:D10"/>
    <mergeCell ref="E8:F8"/>
    <mergeCell ref="E9:F9"/>
    <mergeCell ref="E10:F10"/>
    <mergeCell ref="C16:D16"/>
    <mergeCell ref="C7:D7"/>
    <mergeCell ref="E7:F7"/>
    <mergeCell ref="G7:H7"/>
    <mergeCell ref="C14:D14"/>
    <mergeCell ref="C15:D15"/>
    <mergeCell ref="G8:H8"/>
    <mergeCell ref="G9:H9"/>
    <mergeCell ref="G10:H10"/>
    <mergeCell ref="I7:J7"/>
    <mergeCell ref="I8:J8"/>
    <mergeCell ref="I9:J9"/>
    <mergeCell ref="I10:J10"/>
    <mergeCell ref="K7:L7"/>
    <mergeCell ref="K8:L8"/>
    <mergeCell ref="K9:L9"/>
    <mergeCell ref="K10:L10"/>
  </mergeCells>
  <conditionalFormatting sqref="B14">
    <cfRule type="containsText" dxfId="2" priority="2" operator="containsText" text="Ja">
      <formula>NOT(ISERROR(SEARCH("Ja",B14)))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58" zoomScaleNormal="145" workbookViewId="0">
      <selection activeCell="F21" sqref="F21"/>
    </sheetView>
  </sheetViews>
  <sheetFormatPr defaultColWidth="10.83203125" defaultRowHeight="18.5"/>
  <cols>
    <col min="1" max="1" width="10.9140625" style="5" customWidth="1"/>
    <col min="2" max="2" width="20.1640625" style="5" customWidth="1"/>
    <col min="3" max="3" width="20" style="5" customWidth="1"/>
    <col min="4" max="4" width="29.9140625" style="5" customWidth="1"/>
    <col min="5" max="5" width="11.33203125" style="5" customWidth="1"/>
    <col min="6" max="6" width="20.1640625" style="5" customWidth="1"/>
    <col min="7" max="7" width="16.6640625" style="5" customWidth="1"/>
    <col min="8" max="8" width="22.1640625" style="5" customWidth="1"/>
    <col min="9" max="9" width="10.4140625" style="5" customWidth="1"/>
    <col min="10" max="10" width="24" style="6" customWidth="1"/>
    <col min="11" max="11" width="17.83203125" style="3" customWidth="1"/>
    <col min="12" max="16384" width="10.83203125" style="3"/>
  </cols>
  <sheetData>
    <row r="1" spans="1:15">
      <c r="L1" s="31" t="s">
        <v>125</v>
      </c>
      <c r="M1" s="6"/>
      <c r="N1" s="6"/>
      <c r="O1" s="32"/>
    </row>
    <row r="2" spans="1:15" ht="36" customHeight="1">
      <c r="A2" s="24" t="s">
        <v>118</v>
      </c>
      <c r="B2" s="23"/>
      <c r="C2" s="65" t="s">
        <v>121</v>
      </c>
      <c r="D2" s="65"/>
      <c r="E2" s="5" t="s">
        <v>8</v>
      </c>
      <c r="F2" s="7"/>
      <c r="H2" s="5" t="s">
        <v>7</v>
      </c>
      <c r="I2" s="7"/>
      <c r="L2" s="12" t="s">
        <v>36</v>
      </c>
      <c r="M2" s="13" t="s">
        <v>39</v>
      </c>
      <c r="N2" s="13" t="s">
        <v>39</v>
      </c>
      <c r="O2" s="33" t="s">
        <v>38</v>
      </c>
    </row>
    <row r="3" spans="1:15">
      <c r="L3" s="12" t="s">
        <v>36</v>
      </c>
      <c r="M3" s="12" t="s">
        <v>36</v>
      </c>
      <c r="N3" s="13" t="s">
        <v>39</v>
      </c>
      <c r="O3" s="34" t="s">
        <v>39</v>
      </c>
    </row>
    <row r="4" spans="1:15">
      <c r="A4" s="66" t="s">
        <v>120</v>
      </c>
      <c r="B4" s="67"/>
      <c r="I4" s="26"/>
      <c r="L4" s="11" t="s">
        <v>37</v>
      </c>
      <c r="M4" s="12" t="s">
        <v>36</v>
      </c>
      <c r="N4" s="12" t="s">
        <v>36</v>
      </c>
      <c r="O4" s="34" t="s">
        <v>39</v>
      </c>
    </row>
    <row r="5" spans="1:15">
      <c r="A5" s="28"/>
      <c r="B5" s="28"/>
      <c r="I5" s="26"/>
      <c r="L5" s="11" t="s">
        <v>37</v>
      </c>
      <c r="M5" s="11" t="s">
        <v>37</v>
      </c>
      <c r="N5" s="12" t="s">
        <v>36</v>
      </c>
      <c r="O5" s="35" t="s">
        <v>36</v>
      </c>
    </row>
    <row r="6" spans="1:15">
      <c r="A6" s="66" t="s">
        <v>119</v>
      </c>
      <c r="B6" s="67"/>
      <c r="I6" s="26"/>
      <c r="K6" s="9"/>
      <c r="L6" s="9"/>
      <c r="M6" s="6"/>
      <c r="N6" s="32"/>
    </row>
    <row r="7" spans="1:15">
      <c r="A7" s="27"/>
      <c r="B7" s="27"/>
      <c r="E7" s="26" t="s">
        <v>103</v>
      </c>
      <c r="G7" s="26" t="s">
        <v>103</v>
      </c>
      <c r="I7" s="26" t="s">
        <v>103</v>
      </c>
      <c r="J7" s="9" t="s">
        <v>126</v>
      </c>
    </row>
    <row r="8" spans="1:15" ht="20" customHeight="1">
      <c r="A8" s="27"/>
      <c r="B8" s="27"/>
      <c r="E8" s="61" t="s">
        <v>4</v>
      </c>
      <c r="F8" s="62"/>
      <c r="G8" s="61" t="s">
        <v>3</v>
      </c>
      <c r="H8" s="62"/>
      <c r="I8" s="63" t="s">
        <v>17</v>
      </c>
      <c r="J8" s="64"/>
    </row>
    <row r="9" spans="1:15" ht="37.5" thickBot="1">
      <c r="A9" s="46" t="s">
        <v>1</v>
      </c>
      <c r="B9" s="46" t="s">
        <v>2</v>
      </c>
      <c r="C9" s="46" t="s">
        <v>14</v>
      </c>
      <c r="D9" s="46" t="s">
        <v>9</v>
      </c>
      <c r="E9" s="47" t="s">
        <v>19</v>
      </c>
      <c r="F9" s="48" t="s">
        <v>21</v>
      </c>
      <c r="G9" s="47" t="s">
        <v>18</v>
      </c>
      <c r="H9" s="48" t="s">
        <v>20</v>
      </c>
      <c r="I9" s="49" t="s">
        <v>117</v>
      </c>
      <c r="J9" s="50" t="s">
        <v>17</v>
      </c>
      <c r="K9" s="51" t="s">
        <v>123</v>
      </c>
    </row>
    <row r="10" spans="1:15" ht="22" customHeight="1">
      <c r="A10" s="53" t="s">
        <v>43</v>
      </c>
      <c r="B10" s="53" t="s">
        <v>192</v>
      </c>
      <c r="C10" s="53" t="s">
        <v>193</v>
      </c>
      <c r="D10" s="53" t="s">
        <v>194</v>
      </c>
      <c r="E10" s="8">
        <f t="shared" ref="E10:E41" si="0">IF(H10="Låg",1,(IF(F10="Måttlig",2,(IF(F10="Betydande",3,(IF(F10="Allvarlig",4,"")))))))</f>
        <v>2</v>
      </c>
      <c r="F10" s="17" t="s">
        <v>15</v>
      </c>
      <c r="G10" s="8">
        <f t="shared" ref="G10:G59" si="1">IF(H10="Låg",1,(IF(H10="Medelhög",2,(IF(H10="Hög",3,(IF(H10="Mycket hög",4,"")))))))</f>
        <v>3</v>
      </c>
      <c r="H10" s="21" t="s">
        <v>11</v>
      </c>
      <c r="I10" s="21">
        <f t="shared" ref="I10:I41" si="2">IF(G10="","",E10*G10)</f>
        <v>6</v>
      </c>
      <c r="J10" s="17" t="str">
        <f t="shared" ref="J10:J41" si="3">IF(I10&lt;2,"Låg",IF(I10=3,"Medel",IF(I10=4,"Medel",IF(I10=6,"Medel",IF(I10=8,"Hög",IF(I10=9,"Hög",IF(I10=12,"Hög",IF(I10=16,"Extremt Hög",""))))))))</f>
        <v>Medel</v>
      </c>
      <c r="K10" s="55" t="s">
        <v>104</v>
      </c>
    </row>
    <row r="11" spans="1:15">
      <c r="A11" s="53" t="s">
        <v>44</v>
      </c>
      <c r="B11" s="53" t="s">
        <v>192</v>
      </c>
      <c r="C11" s="53" t="s">
        <v>193</v>
      </c>
      <c r="D11" s="53" t="s">
        <v>194</v>
      </c>
      <c r="E11" s="8">
        <f t="shared" si="0"/>
        <v>2</v>
      </c>
      <c r="F11" s="17" t="s">
        <v>15</v>
      </c>
      <c r="G11" s="8">
        <f t="shared" si="1"/>
        <v>4</v>
      </c>
      <c r="H11" s="21" t="s">
        <v>10</v>
      </c>
      <c r="I11" s="21">
        <f t="shared" si="2"/>
        <v>8</v>
      </c>
      <c r="J11" s="17" t="str">
        <f t="shared" si="3"/>
        <v>Hög</v>
      </c>
      <c r="K11" s="55" t="s">
        <v>94</v>
      </c>
    </row>
    <row r="12" spans="1:15">
      <c r="A12" s="53" t="s">
        <v>45</v>
      </c>
      <c r="B12" s="53" t="s">
        <v>192</v>
      </c>
      <c r="C12" s="53" t="s">
        <v>193</v>
      </c>
      <c r="D12" s="53" t="s">
        <v>194</v>
      </c>
      <c r="E12" s="56" t="str">
        <f t="shared" si="0"/>
        <v/>
      </c>
      <c r="F12" s="55" t="s">
        <v>104</v>
      </c>
      <c r="G12" s="56" t="str">
        <f t="shared" si="1"/>
        <v/>
      </c>
      <c r="H12" s="58" t="s">
        <v>104</v>
      </c>
      <c r="I12" s="58" t="str">
        <f t="shared" si="2"/>
        <v/>
      </c>
      <c r="J12" s="55" t="str">
        <f t="shared" si="3"/>
        <v/>
      </c>
      <c r="K12" s="55" t="s">
        <v>104</v>
      </c>
    </row>
    <row r="13" spans="1:15">
      <c r="A13" s="53" t="s">
        <v>46</v>
      </c>
      <c r="B13" s="53" t="s">
        <v>192</v>
      </c>
      <c r="C13" s="53" t="s">
        <v>193</v>
      </c>
      <c r="D13" s="53" t="s">
        <v>194</v>
      </c>
      <c r="E13" s="56" t="str">
        <f t="shared" si="0"/>
        <v/>
      </c>
      <c r="F13" s="55" t="s">
        <v>104</v>
      </c>
      <c r="G13" s="56" t="str">
        <f t="shared" si="1"/>
        <v/>
      </c>
      <c r="H13" s="58" t="s">
        <v>104</v>
      </c>
      <c r="I13" s="58" t="str">
        <f t="shared" si="2"/>
        <v/>
      </c>
      <c r="J13" s="55" t="str">
        <f t="shared" si="3"/>
        <v/>
      </c>
      <c r="K13" s="55" t="s">
        <v>104</v>
      </c>
    </row>
    <row r="14" spans="1:15">
      <c r="A14" s="53" t="s">
        <v>47</v>
      </c>
      <c r="B14" s="53" t="s">
        <v>192</v>
      </c>
      <c r="C14" s="53" t="s">
        <v>193</v>
      </c>
      <c r="D14" s="53" t="s">
        <v>194</v>
      </c>
      <c r="E14" s="56" t="str">
        <f t="shared" si="0"/>
        <v/>
      </c>
      <c r="F14" s="55" t="s">
        <v>104</v>
      </c>
      <c r="G14" s="56" t="str">
        <f t="shared" si="1"/>
        <v/>
      </c>
      <c r="H14" s="58" t="s">
        <v>104</v>
      </c>
      <c r="I14" s="58" t="str">
        <f t="shared" si="2"/>
        <v/>
      </c>
      <c r="J14" s="55" t="str">
        <f t="shared" si="3"/>
        <v/>
      </c>
      <c r="K14" s="55" t="s">
        <v>104</v>
      </c>
    </row>
    <row r="15" spans="1:15">
      <c r="A15" s="53" t="s">
        <v>48</v>
      </c>
      <c r="B15" s="53" t="s">
        <v>192</v>
      </c>
      <c r="C15" s="53" t="s">
        <v>193</v>
      </c>
      <c r="D15" s="53" t="s">
        <v>194</v>
      </c>
      <c r="E15" s="56" t="str">
        <f t="shared" si="0"/>
        <v/>
      </c>
      <c r="F15" s="55" t="s">
        <v>104</v>
      </c>
      <c r="G15" s="56" t="str">
        <f t="shared" si="1"/>
        <v/>
      </c>
      <c r="H15" s="58" t="s">
        <v>104</v>
      </c>
      <c r="I15" s="58" t="str">
        <f t="shared" si="2"/>
        <v/>
      </c>
      <c r="J15" s="55" t="str">
        <f t="shared" si="3"/>
        <v/>
      </c>
      <c r="K15" s="55" t="s">
        <v>104</v>
      </c>
    </row>
    <row r="16" spans="1:15">
      <c r="A16" s="53" t="s">
        <v>49</v>
      </c>
      <c r="B16" s="53" t="s">
        <v>192</v>
      </c>
      <c r="C16" s="53" t="s">
        <v>193</v>
      </c>
      <c r="D16" s="53" t="s">
        <v>194</v>
      </c>
      <c r="E16" s="56" t="str">
        <f t="shared" si="0"/>
        <v/>
      </c>
      <c r="F16" s="55" t="s">
        <v>104</v>
      </c>
      <c r="G16" s="56" t="str">
        <f t="shared" si="1"/>
        <v/>
      </c>
      <c r="H16" s="58" t="s">
        <v>104</v>
      </c>
      <c r="I16" s="58" t="str">
        <f t="shared" si="2"/>
        <v/>
      </c>
      <c r="J16" s="55" t="str">
        <f t="shared" si="3"/>
        <v/>
      </c>
      <c r="K16" s="55" t="s">
        <v>104</v>
      </c>
    </row>
    <row r="17" spans="1:11">
      <c r="A17" s="53" t="s">
        <v>50</v>
      </c>
      <c r="B17" s="53" t="s">
        <v>192</v>
      </c>
      <c r="C17" s="53" t="s">
        <v>193</v>
      </c>
      <c r="D17" s="53" t="s">
        <v>194</v>
      </c>
      <c r="E17" s="56" t="str">
        <f t="shared" si="0"/>
        <v/>
      </c>
      <c r="F17" s="55" t="s">
        <v>104</v>
      </c>
      <c r="G17" s="56" t="str">
        <f t="shared" si="1"/>
        <v/>
      </c>
      <c r="H17" s="58" t="s">
        <v>104</v>
      </c>
      <c r="I17" s="58" t="str">
        <f t="shared" si="2"/>
        <v/>
      </c>
      <c r="J17" s="55" t="str">
        <f t="shared" si="3"/>
        <v/>
      </c>
      <c r="K17" s="55" t="s">
        <v>104</v>
      </c>
    </row>
    <row r="18" spans="1:11">
      <c r="A18" s="53" t="s">
        <v>51</v>
      </c>
      <c r="B18" s="53" t="s">
        <v>192</v>
      </c>
      <c r="C18" s="53" t="s">
        <v>193</v>
      </c>
      <c r="D18" s="53" t="s">
        <v>194</v>
      </c>
      <c r="E18" s="56" t="str">
        <f t="shared" si="0"/>
        <v/>
      </c>
      <c r="F18" s="55" t="s">
        <v>104</v>
      </c>
      <c r="G18" s="56" t="str">
        <f t="shared" si="1"/>
        <v/>
      </c>
      <c r="H18" s="58" t="s">
        <v>104</v>
      </c>
      <c r="I18" s="58" t="str">
        <f t="shared" si="2"/>
        <v/>
      </c>
      <c r="J18" s="55" t="str">
        <f t="shared" si="3"/>
        <v/>
      </c>
      <c r="K18" s="55" t="s">
        <v>104</v>
      </c>
    </row>
    <row r="19" spans="1:11">
      <c r="A19" s="53" t="s">
        <v>52</v>
      </c>
      <c r="B19" s="53" t="s">
        <v>192</v>
      </c>
      <c r="C19" s="53" t="s">
        <v>193</v>
      </c>
      <c r="D19" s="53" t="s">
        <v>194</v>
      </c>
      <c r="E19" s="56" t="str">
        <f t="shared" si="0"/>
        <v/>
      </c>
      <c r="F19" s="55" t="s">
        <v>104</v>
      </c>
      <c r="G19" s="56" t="str">
        <f t="shared" si="1"/>
        <v/>
      </c>
      <c r="H19" s="58" t="s">
        <v>104</v>
      </c>
      <c r="I19" s="58" t="str">
        <f t="shared" si="2"/>
        <v/>
      </c>
      <c r="J19" s="55" t="str">
        <f t="shared" si="3"/>
        <v/>
      </c>
      <c r="K19" s="55" t="s">
        <v>104</v>
      </c>
    </row>
    <row r="20" spans="1:11">
      <c r="A20" s="53" t="s">
        <v>53</v>
      </c>
      <c r="B20" s="53" t="s">
        <v>192</v>
      </c>
      <c r="C20" s="53" t="s">
        <v>193</v>
      </c>
      <c r="D20" s="53" t="s">
        <v>194</v>
      </c>
      <c r="E20" s="56" t="str">
        <f t="shared" si="0"/>
        <v/>
      </c>
      <c r="F20" s="55" t="s">
        <v>104</v>
      </c>
      <c r="G20" s="56" t="str">
        <f t="shared" si="1"/>
        <v/>
      </c>
      <c r="H20" s="58" t="s">
        <v>104</v>
      </c>
      <c r="I20" s="58" t="str">
        <f t="shared" si="2"/>
        <v/>
      </c>
      <c r="J20" s="55" t="str">
        <f t="shared" si="3"/>
        <v/>
      </c>
      <c r="K20" s="55" t="s">
        <v>104</v>
      </c>
    </row>
    <row r="21" spans="1:11">
      <c r="A21" s="53" t="s">
        <v>54</v>
      </c>
      <c r="B21" s="53" t="s">
        <v>192</v>
      </c>
      <c r="C21" s="53" t="s">
        <v>193</v>
      </c>
      <c r="D21" s="53" t="s">
        <v>194</v>
      </c>
      <c r="E21" s="56" t="str">
        <f t="shared" si="0"/>
        <v/>
      </c>
      <c r="F21" s="55" t="s">
        <v>104</v>
      </c>
      <c r="G21" s="56" t="str">
        <f t="shared" si="1"/>
        <v/>
      </c>
      <c r="H21" s="58" t="s">
        <v>104</v>
      </c>
      <c r="I21" s="58" t="str">
        <f t="shared" si="2"/>
        <v/>
      </c>
      <c r="J21" s="55" t="str">
        <f t="shared" si="3"/>
        <v/>
      </c>
      <c r="K21" s="55" t="s">
        <v>104</v>
      </c>
    </row>
    <row r="22" spans="1:11">
      <c r="A22" s="53" t="s">
        <v>55</v>
      </c>
      <c r="B22" s="53" t="s">
        <v>192</v>
      </c>
      <c r="C22" s="53" t="s">
        <v>193</v>
      </c>
      <c r="D22" s="53" t="s">
        <v>194</v>
      </c>
      <c r="E22" s="56" t="str">
        <f t="shared" si="0"/>
        <v/>
      </c>
      <c r="F22" s="55" t="s">
        <v>104</v>
      </c>
      <c r="G22" s="56" t="str">
        <f t="shared" si="1"/>
        <v/>
      </c>
      <c r="H22" s="58" t="s">
        <v>104</v>
      </c>
      <c r="I22" s="58" t="str">
        <f t="shared" si="2"/>
        <v/>
      </c>
      <c r="J22" s="55" t="str">
        <f t="shared" si="3"/>
        <v/>
      </c>
      <c r="K22" s="55" t="s">
        <v>104</v>
      </c>
    </row>
    <row r="23" spans="1:11">
      <c r="A23" s="53" t="s">
        <v>56</v>
      </c>
      <c r="B23" s="53" t="s">
        <v>192</v>
      </c>
      <c r="C23" s="53" t="s">
        <v>193</v>
      </c>
      <c r="D23" s="53" t="s">
        <v>194</v>
      </c>
      <c r="E23" s="56" t="str">
        <f t="shared" si="0"/>
        <v/>
      </c>
      <c r="F23" s="55" t="s">
        <v>104</v>
      </c>
      <c r="G23" s="56" t="str">
        <f t="shared" si="1"/>
        <v/>
      </c>
      <c r="H23" s="58" t="s">
        <v>104</v>
      </c>
      <c r="I23" s="58" t="str">
        <f t="shared" si="2"/>
        <v/>
      </c>
      <c r="J23" s="55" t="str">
        <f t="shared" si="3"/>
        <v/>
      </c>
      <c r="K23" s="55" t="s">
        <v>104</v>
      </c>
    </row>
    <row r="24" spans="1:11">
      <c r="A24" s="53" t="s">
        <v>57</v>
      </c>
      <c r="B24" s="53" t="s">
        <v>192</v>
      </c>
      <c r="C24" s="53" t="s">
        <v>193</v>
      </c>
      <c r="D24" s="53" t="s">
        <v>194</v>
      </c>
      <c r="E24" s="56" t="str">
        <f t="shared" si="0"/>
        <v/>
      </c>
      <c r="F24" s="55" t="s">
        <v>104</v>
      </c>
      <c r="G24" s="56" t="str">
        <f t="shared" si="1"/>
        <v/>
      </c>
      <c r="H24" s="58" t="s">
        <v>104</v>
      </c>
      <c r="I24" s="58" t="str">
        <f t="shared" si="2"/>
        <v/>
      </c>
      <c r="J24" s="55" t="str">
        <f t="shared" si="3"/>
        <v/>
      </c>
      <c r="K24" s="55" t="s">
        <v>104</v>
      </c>
    </row>
    <row r="25" spans="1:11">
      <c r="A25" s="53" t="s">
        <v>58</v>
      </c>
      <c r="B25" s="53" t="s">
        <v>192</v>
      </c>
      <c r="C25" s="53" t="s">
        <v>193</v>
      </c>
      <c r="D25" s="53" t="s">
        <v>194</v>
      </c>
      <c r="E25" s="56" t="str">
        <f t="shared" si="0"/>
        <v/>
      </c>
      <c r="F25" s="55" t="s">
        <v>104</v>
      </c>
      <c r="G25" s="56" t="str">
        <f t="shared" si="1"/>
        <v/>
      </c>
      <c r="H25" s="58" t="s">
        <v>104</v>
      </c>
      <c r="I25" s="58" t="str">
        <f t="shared" si="2"/>
        <v/>
      </c>
      <c r="J25" s="55" t="str">
        <f t="shared" si="3"/>
        <v/>
      </c>
      <c r="K25" s="55" t="s">
        <v>104</v>
      </c>
    </row>
    <row r="26" spans="1:11">
      <c r="A26" s="53" t="s">
        <v>59</v>
      </c>
      <c r="B26" s="53" t="s">
        <v>192</v>
      </c>
      <c r="C26" s="53" t="s">
        <v>193</v>
      </c>
      <c r="D26" s="53" t="s">
        <v>194</v>
      </c>
      <c r="E26" s="56" t="str">
        <f t="shared" si="0"/>
        <v/>
      </c>
      <c r="F26" s="55" t="s">
        <v>104</v>
      </c>
      <c r="G26" s="56" t="str">
        <f t="shared" si="1"/>
        <v/>
      </c>
      <c r="H26" s="58" t="s">
        <v>104</v>
      </c>
      <c r="I26" s="58" t="str">
        <f t="shared" si="2"/>
        <v/>
      </c>
      <c r="J26" s="55" t="str">
        <f t="shared" si="3"/>
        <v/>
      </c>
      <c r="K26" s="55" t="s">
        <v>104</v>
      </c>
    </row>
    <row r="27" spans="1:11">
      <c r="A27" s="53" t="s">
        <v>60</v>
      </c>
      <c r="B27" s="53" t="s">
        <v>192</v>
      </c>
      <c r="C27" s="53" t="s">
        <v>193</v>
      </c>
      <c r="D27" s="53" t="s">
        <v>194</v>
      </c>
      <c r="E27" s="56" t="str">
        <f t="shared" si="0"/>
        <v/>
      </c>
      <c r="F27" s="55" t="s">
        <v>104</v>
      </c>
      <c r="G27" s="56" t="str">
        <f t="shared" si="1"/>
        <v/>
      </c>
      <c r="H27" s="58" t="s">
        <v>104</v>
      </c>
      <c r="I27" s="58" t="str">
        <f t="shared" si="2"/>
        <v/>
      </c>
      <c r="J27" s="55" t="str">
        <f t="shared" si="3"/>
        <v/>
      </c>
      <c r="K27" s="55" t="s">
        <v>104</v>
      </c>
    </row>
    <row r="28" spans="1:11">
      <c r="A28" s="53" t="s">
        <v>61</v>
      </c>
      <c r="B28" s="53" t="s">
        <v>192</v>
      </c>
      <c r="C28" s="53" t="s">
        <v>193</v>
      </c>
      <c r="D28" s="53" t="s">
        <v>194</v>
      </c>
      <c r="E28" s="56" t="str">
        <f t="shared" si="0"/>
        <v/>
      </c>
      <c r="F28" s="55" t="s">
        <v>104</v>
      </c>
      <c r="G28" s="56" t="str">
        <f t="shared" si="1"/>
        <v/>
      </c>
      <c r="H28" s="58" t="s">
        <v>104</v>
      </c>
      <c r="I28" s="58" t="str">
        <f t="shared" si="2"/>
        <v/>
      </c>
      <c r="J28" s="55" t="str">
        <f t="shared" si="3"/>
        <v/>
      </c>
      <c r="K28" s="55" t="s">
        <v>104</v>
      </c>
    </row>
    <row r="29" spans="1:11">
      <c r="A29" s="53" t="s">
        <v>62</v>
      </c>
      <c r="B29" s="53" t="s">
        <v>192</v>
      </c>
      <c r="C29" s="53" t="s">
        <v>193</v>
      </c>
      <c r="D29" s="53" t="s">
        <v>194</v>
      </c>
      <c r="E29" s="56" t="str">
        <f t="shared" si="0"/>
        <v/>
      </c>
      <c r="F29" s="55" t="s">
        <v>104</v>
      </c>
      <c r="G29" s="56" t="str">
        <f t="shared" si="1"/>
        <v/>
      </c>
      <c r="H29" s="58" t="s">
        <v>104</v>
      </c>
      <c r="I29" s="58" t="str">
        <f t="shared" si="2"/>
        <v/>
      </c>
      <c r="J29" s="55" t="str">
        <f t="shared" si="3"/>
        <v/>
      </c>
      <c r="K29" s="55" t="s">
        <v>104</v>
      </c>
    </row>
    <row r="30" spans="1:11">
      <c r="A30" s="53" t="s">
        <v>63</v>
      </c>
      <c r="B30" s="53" t="s">
        <v>192</v>
      </c>
      <c r="C30" s="53" t="s">
        <v>193</v>
      </c>
      <c r="D30" s="53" t="s">
        <v>194</v>
      </c>
      <c r="E30" s="56" t="str">
        <f t="shared" si="0"/>
        <v/>
      </c>
      <c r="F30" s="55" t="s">
        <v>104</v>
      </c>
      <c r="G30" s="56" t="str">
        <f t="shared" si="1"/>
        <v/>
      </c>
      <c r="H30" s="58" t="s">
        <v>104</v>
      </c>
      <c r="I30" s="58" t="str">
        <f t="shared" si="2"/>
        <v/>
      </c>
      <c r="J30" s="55" t="str">
        <f t="shared" si="3"/>
        <v/>
      </c>
      <c r="K30" s="55" t="s">
        <v>104</v>
      </c>
    </row>
    <row r="31" spans="1:11">
      <c r="A31" s="53" t="s">
        <v>64</v>
      </c>
      <c r="B31" s="53" t="s">
        <v>192</v>
      </c>
      <c r="C31" s="53" t="s">
        <v>193</v>
      </c>
      <c r="D31" s="53" t="s">
        <v>194</v>
      </c>
      <c r="E31" s="56" t="str">
        <f t="shared" si="0"/>
        <v/>
      </c>
      <c r="F31" s="55" t="s">
        <v>104</v>
      </c>
      <c r="G31" s="56" t="str">
        <f t="shared" si="1"/>
        <v/>
      </c>
      <c r="H31" s="58" t="s">
        <v>104</v>
      </c>
      <c r="I31" s="58" t="str">
        <f t="shared" si="2"/>
        <v/>
      </c>
      <c r="J31" s="55" t="str">
        <f t="shared" si="3"/>
        <v/>
      </c>
      <c r="K31" s="55" t="s">
        <v>104</v>
      </c>
    </row>
    <row r="32" spans="1:11">
      <c r="A32" s="53" t="s">
        <v>65</v>
      </c>
      <c r="B32" s="53" t="s">
        <v>192</v>
      </c>
      <c r="C32" s="53" t="s">
        <v>193</v>
      </c>
      <c r="D32" s="53" t="s">
        <v>194</v>
      </c>
      <c r="E32" s="56" t="str">
        <f t="shared" si="0"/>
        <v/>
      </c>
      <c r="F32" s="55" t="s">
        <v>104</v>
      </c>
      <c r="G32" s="56" t="str">
        <f t="shared" si="1"/>
        <v/>
      </c>
      <c r="H32" s="58" t="s">
        <v>104</v>
      </c>
      <c r="I32" s="58" t="str">
        <f t="shared" si="2"/>
        <v/>
      </c>
      <c r="J32" s="55" t="str">
        <f t="shared" si="3"/>
        <v/>
      </c>
      <c r="K32" s="55" t="s">
        <v>104</v>
      </c>
    </row>
    <row r="33" spans="1:11">
      <c r="A33" s="53" t="s">
        <v>66</v>
      </c>
      <c r="B33" s="53" t="s">
        <v>192</v>
      </c>
      <c r="C33" s="53" t="s">
        <v>193</v>
      </c>
      <c r="D33" s="53" t="s">
        <v>194</v>
      </c>
      <c r="E33" s="56" t="str">
        <f t="shared" si="0"/>
        <v/>
      </c>
      <c r="F33" s="55" t="s">
        <v>104</v>
      </c>
      <c r="G33" s="56" t="str">
        <f t="shared" si="1"/>
        <v/>
      </c>
      <c r="H33" s="58" t="s">
        <v>104</v>
      </c>
      <c r="I33" s="58" t="str">
        <f t="shared" si="2"/>
        <v/>
      </c>
      <c r="J33" s="55" t="str">
        <f t="shared" si="3"/>
        <v/>
      </c>
      <c r="K33" s="55" t="s">
        <v>104</v>
      </c>
    </row>
    <row r="34" spans="1:11">
      <c r="A34" s="53" t="s">
        <v>67</v>
      </c>
      <c r="B34" s="53" t="s">
        <v>192</v>
      </c>
      <c r="C34" s="53" t="s">
        <v>193</v>
      </c>
      <c r="D34" s="53" t="s">
        <v>194</v>
      </c>
      <c r="E34" s="56" t="str">
        <f t="shared" si="0"/>
        <v/>
      </c>
      <c r="F34" s="55" t="s">
        <v>104</v>
      </c>
      <c r="G34" s="56" t="str">
        <f t="shared" si="1"/>
        <v/>
      </c>
      <c r="H34" s="58" t="s">
        <v>104</v>
      </c>
      <c r="I34" s="58" t="str">
        <f t="shared" si="2"/>
        <v/>
      </c>
      <c r="J34" s="55" t="str">
        <f t="shared" si="3"/>
        <v/>
      </c>
      <c r="K34" s="55" t="s">
        <v>104</v>
      </c>
    </row>
    <row r="35" spans="1:11">
      <c r="A35" s="53" t="s">
        <v>68</v>
      </c>
      <c r="B35" s="53" t="s">
        <v>192</v>
      </c>
      <c r="C35" s="53" t="s">
        <v>193</v>
      </c>
      <c r="D35" s="53" t="s">
        <v>194</v>
      </c>
      <c r="E35" s="56" t="str">
        <f t="shared" si="0"/>
        <v/>
      </c>
      <c r="F35" s="55" t="s">
        <v>104</v>
      </c>
      <c r="G35" s="56" t="str">
        <f t="shared" si="1"/>
        <v/>
      </c>
      <c r="H35" s="58" t="s">
        <v>104</v>
      </c>
      <c r="I35" s="58" t="str">
        <f t="shared" si="2"/>
        <v/>
      </c>
      <c r="J35" s="55" t="str">
        <f t="shared" si="3"/>
        <v/>
      </c>
      <c r="K35" s="55" t="s">
        <v>104</v>
      </c>
    </row>
    <row r="36" spans="1:11">
      <c r="A36" s="53" t="s">
        <v>69</v>
      </c>
      <c r="B36" s="53" t="s">
        <v>192</v>
      </c>
      <c r="C36" s="53" t="s">
        <v>193</v>
      </c>
      <c r="D36" s="53" t="s">
        <v>194</v>
      </c>
      <c r="E36" s="56" t="str">
        <f t="shared" si="0"/>
        <v/>
      </c>
      <c r="F36" s="55" t="s">
        <v>104</v>
      </c>
      <c r="G36" s="56" t="str">
        <f t="shared" si="1"/>
        <v/>
      </c>
      <c r="H36" s="58" t="s">
        <v>104</v>
      </c>
      <c r="I36" s="58" t="str">
        <f t="shared" si="2"/>
        <v/>
      </c>
      <c r="J36" s="55" t="str">
        <f t="shared" si="3"/>
        <v/>
      </c>
      <c r="K36" s="55" t="s">
        <v>104</v>
      </c>
    </row>
    <row r="37" spans="1:11">
      <c r="A37" s="53" t="s">
        <v>70</v>
      </c>
      <c r="B37" s="53" t="s">
        <v>192</v>
      </c>
      <c r="C37" s="53" t="s">
        <v>193</v>
      </c>
      <c r="D37" s="53" t="s">
        <v>194</v>
      </c>
      <c r="E37" s="56" t="str">
        <f t="shared" si="0"/>
        <v/>
      </c>
      <c r="F37" s="55" t="s">
        <v>104</v>
      </c>
      <c r="G37" s="56" t="str">
        <f t="shared" si="1"/>
        <v/>
      </c>
      <c r="H37" s="58" t="s">
        <v>104</v>
      </c>
      <c r="I37" s="58" t="str">
        <f t="shared" si="2"/>
        <v/>
      </c>
      <c r="J37" s="55" t="str">
        <f t="shared" si="3"/>
        <v/>
      </c>
      <c r="K37" s="55" t="s">
        <v>104</v>
      </c>
    </row>
    <row r="38" spans="1:11">
      <c r="A38" s="53" t="s">
        <v>71</v>
      </c>
      <c r="B38" s="53" t="s">
        <v>192</v>
      </c>
      <c r="C38" s="53" t="s">
        <v>193</v>
      </c>
      <c r="D38" s="53" t="s">
        <v>194</v>
      </c>
      <c r="E38" s="56" t="str">
        <f t="shared" si="0"/>
        <v/>
      </c>
      <c r="F38" s="55" t="s">
        <v>104</v>
      </c>
      <c r="G38" s="56" t="str">
        <f t="shared" si="1"/>
        <v/>
      </c>
      <c r="H38" s="58" t="s">
        <v>104</v>
      </c>
      <c r="I38" s="58" t="str">
        <f t="shared" si="2"/>
        <v/>
      </c>
      <c r="J38" s="55" t="str">
        <f t="shared" si="3"/>
        <v/>
      </c>
      <c r="K38" s="55" t="s">
        <v>104</v>
      </c>
    </row>
    <row r="39" spans="1:11">
      <c r="A39" s="53" t="s">
        <v>72</v>
      </c>
      <c r="B39" s="53" t="s">
        <v>192</v>
      </c>
      <c r="C39" s="53" t="s">
        <v>193</v>
      </c>
      <c r="D39" s="53" t="s">
        <v>194</v>
      </c>
      <c r="E39" s="56" t="str">
        <f t="shared" si="0"/>
        <v/>
      </c>
      <c r="F39" s="55" t="s">
        <v>104</v>
      </c>
      <c r="G39" s="56" t="str">
        <f t="shared" si="1"/>
        <v/>
      </c>
      <c r="H39" s="58" t="s">
        <v>104</v>
      </c>
      <c r="I39" s="58" t="str">
        <f t="shared" si="2"/>
        <v/>
      </c>
      <c r="J39" s="55" t="str">
        <f t="shared" si="3"/>
        <v/>
      </c>
      <c r="K39" s="55" t="s">
        <v>104</v>
      </c>
    </row>
    <row r="40" spans="1:11">
      <c r="A40" s="53" t="s">
        <v>73</v>
      </c>
      <c r="B40" s="53" t="s">
        <v>192</v>
      </c>
      <c r="C40" s="53" t="s">
        <v>193</v>
      </c>
      <c r="D40" s="53" t="s">
        <v>194</v>
      </c>
      <c r="E40" s="56" t="str">
        <f t="shared" si="0"/>
        <v/>
      </c>
      <c r="F40" s="55" t="s">
        <v>104</v>
      </c>
      <c r="G40" s="56" t="str">
        <f t="shared" si="1"/>
        <v/>
      </c>
      <c r="H40" s="58" t="s">
        <v>104</v>
      </c>
      <c r="I40" s="58" t="str">
        <f t="shared" si="2"/>
        <v/>
      </c>
      <c r="J40" s="55" t="str">
        <f t="shared" si="3"/>
        <v/>
      </c>
      <c r="K40" s="55" t="s">
        <v>104</v>
      </c>
    </row>
    <row r="41" spans="1:11">
      <c r="A41" s="53" t="s">
        <v>74</v>
      </c>
      <c r="B41" s="53" t="s">
        <v>192</v>
      </c>
      <c r="C41" s="53" t="s">
        <v>193</v>
      </c>
      <c r="D41" s="53" t="s">
        <v>194</v>
      </c>
      <c r="E41" s="56" t="str">
        <f t="shared" si="0"/>
        <v/>
      </c>
      <c r="F41" s="55" t="s">
        <v>104</v>
      </c>
      <c r="G41" s="56" t="str">
        <f t="shared" si="1"/>
        <v/>
      </c>
      <c r="H41" s="58" t="s">
        <v>104</v>
      </c>
      <c r="I41" s="58" t="str">
        <f t="shared" si="2"/>
        <v/>
      </c>
      <c r="J41" s="55" t="str">
        <f t="shared" si="3"/>
        <v/>
      </c>
      <c r="K41" s="55" t="s">
        <v>104</v>
      </c>
    </row>
    <row r="42" spans="1:11">
      <c r="A42" s="53" t="s">
        <v>75</v>
      </c>
      <c r="B42" s="53" t="s">
        <v>192</v>
      </c>
      <c r="C42" s="53" t="s">
        <v>193</v>
      </c>
      <c r="D42" s="53" t="s">
        <v>194</v>
      </c>
      <c r="E42" s="56" t="str">
        <f t="shared" ref="E42:E59" si="4">IF(H42="Låg",1,(IF(F42="Måttlig",2,(IF(F42="Betydande",3,(IF(F42="Allvarlig",4,"")))))))</f>
        <v/>
      </c>
      <c r="F42" s="55" t="s">
        <v>104</v>
      </c>
      <c r="G42" s="56" t="str">
        <f t="shared" si="1"/>
        <v/>
      </c>
      <c r="H42" s="58" t="s">
        <v>104</v>
      </c>
      <c r="I42" s="58" t="str">
        <f t="shared" ref="I42:I59" si="5">IF(G42="","",E42*G42)</f>
        <v/>
      </c>
      <c r="J42" s="55" t="str">
        <f t="shared" ref="J42:J59" si="6">IF(I42&lt;2,"Låg",IF(I42=3,"Medel",IF(I42=4,"Medel",IF(I42=6,"Medel",IF(I42=8,"Hög",IF(I42=9,"Hög",IF(I42=12,"Hög",IF(I42=16,"Extremt Hög",""))))))))</f>
        <v/>
      </c>
      <c r="K42" s="55" t="s">
        <v>104</v>
      </c>
    </row>
    <row r="43" spans="1:11">
      <c r="A43" s="53" t="s">
        <v>76</v>
      </c>
      <c r="B43" s="53" t="s">
        <v>192</v>
      </c>
      <c r="C43" s="53" t="s">
        <v>193</v>
      </c>
      <c r="D43" s="53" t="s">
        <v>194</v>
      </c>
      <c r="E43" s="56" t="str">
        <f t="shared" si="4"/>
        <v/>
      </c>
      <c r="F43" s="55" t="s">
        <v>104</v>
      </c>
      <c r="G43" s="56" t="str">
        <f t="shared" si="1"/>
        <v/>
      </c>
      <c r="H43" s="58" t="s">
        <v>104</v>
      </c>
      <c r="I43" s="58" t="str">
        <f t="shared" si="5"/>
        <v/>
      </c>
      <c r="J43" s="55" t="str">
        <f t="shared" si="6"/>
        <v/>
      </c>
      <c r="K43" s="55" t="s">
        <v>104</v>
      </c>
    </row>
    <row r="44" spans="1:11">
      <c r="A44" s="53" t="s">
        <v>77</v>
      </c>
      <c r="B44" s="53" t="s">
        <v>192</v>
      </c>
      <c r="C44" s="53" t="s">
        <v>193</v>
      </c>
      <c r="D44" s="53" t="s">
        <v>194</v>
      </c>
      <c r="E44" s="56" t="str">
        <f t="shared" si="4"/>
        <v/>
      </c>
      <c r="F44" s="55" t="s">
        <v>104</v>
      </c>
      <c r="G44" s="56" t="str">
        <f t="shared" si="1"/>
        <v/>
      </c>
      <c r="H44" s="58" t="s">
        <v>104</v>
      </c>
      <c r="I44" s="58" t="str">
        <f t="shared" si="5"/>
        <v/>
      </c>
      <c r="J44" s="55" t="str">
        <f t="shared" si="6"/>
        <v/>
      </c>
      <c r="K44" s="55" t="s">
        <v>104</v>
      </c>
    </row>
    <row r="45" spans="1:11">
      <c r="A45" s="53" t="s">
        <v>78</v>
      </c>
      <c r="B45" s="53" t="s">
        <v>192</v>
      </c>
      <c r="C45" s="53" t="s">
        <v>193</v>
      </c>
      <c r="D45" s="53" t="s">
        <v>194</v>
      </c>
      <c r="E45" s="56" t="str">
        <f t="shared" si="4"/>
        <v/>
      </c>
      <c r="F45" s="55" t="s">
        <v>104</v>
      </c>
      <c r="G45" s="56" t="str">
        <f t="shared" si="1"/>
        <v/>
      </c>
      <c r="H45" s="58" t="s">
        <v>104</v>
      </c>
      <c r="I45" s="58" t="str">
        <f t="shared" si="5"/>
        <v/>
      </c>
      <c r="J45" s="55" t="str">
        <f t="shared" si="6"/>
        <v/>
      </c>
      <c r="K45" s="55" t="s">
        <v>104</v>
      </c>
    </row>
    <row r="46" spans="1:11">
      <c r="A46" s="53" t="s">
        <v>79</v>
      </c>
      <c r="B46" s="53" t="s">
        <v>192</v>
      </c>
      <c r="C46" s="53" t="s">
        <v>193</v>
      </c>
      <c r="D46" s="53" t="s">
        <v>194</v>
      </c>
      <c r="E46" s="56" t="str">
        <f t="shared" si="4"/>
        <v/>
      </c>
      <c r="F46" s="55" t="s">
        <v>104</v>
      </c>
      <c r="G46" s="56" t="str">
        <f t="shared" si="1"/>
        <v/>
      </c>
      <c r="H46" s="58" t="s">
        <v>104</v>
      </c>
      <c r="I46" s="58" t="str">
        <f t="shared" si="5"/>
        <v/>
      </c>
      <c r="J46" s="55" t="str">
        <f t="shared" si="6"/>
        <v/>
      </c>
      <c r="K46" s="55" t="s">
        <v>104</v>
      </c>
    </row>
    <row r="47" spans="1:11">
      <c r="A47" s="53" t="s">
        <v>80</v>
      </c>
      <c r="B47" s="53" t="s">
        <v>192</v>
      </c>
      <c r="C47" s="53" t="s">
        <v>193</v>
      </c>
      <c r="D47" s="53" t="s">
        <v>194</v>
      </c>
      <c r="E47" s="56" t="str">
        <f t="shared" si="4"/>
        <v/>
      </c>
      <c r="F47" s="55" t="s">
        <v>104</v>
      </c>
      <c r="G47" s="56" t="str">
        <f t="shared" si="1"/>
        <v/>
      </c>
      <c r="H47" s="58" t="s">
        <v>104</v>
      </c>
      <c r="I47" s="58" t="str">
        <f t="shared" si="5"/>
        <v/>
      </c>
      <c r="J47" s="55" t="str">
        <f t="shared" si="6"/>
        <v/>
      </c>
      <c r="K47" s="55" t="s">
        <v>104</v>
      </c>
    </row>
    <row r="48" spans="1:11">
      <c r="A48" s="53" t="s">
        <v>81</v>
      </c>
      <c r="B48" s="53" t="s">
        <v>192</v>
      </c>
      <c r="C48" s="53" t="s">
        <v>193</v>
      </c>
      <c r="D48" s="53" t="s">
        <v>194</v>
      </c>
      <c r="E48" s="56" t="str">
        <f t="shared" si="4"/>
        <v/>
      </c>
      <c r="F48" s="55" t="s">
        <v>104</v>
      </c>
      <c r="G48" s="56" t="str">
        <f t="shared" si="1"/>
        <v/>
      </c>
      <c r="H48" s="58" t="s">
        <v>104</v>
      </c>
      <c r="I48" s="58" t="str">
        <f t="shared" si="5"/>
        <v/>
      </c>
      <c r="J48" s="55" t="str">
        <f t="shared" si="6"/>
        <v/>
      </c>
      <c r="K48" s="55" t="s">
        <v>104</v>
      </c>
    </row>
    <row r="49" spans="1:11">
      <c r="A49" s="53" t="s">
        <v>82</v>
      </c>
      <c r="B49" s="53" t="s">
        <v>192</v>
      </c>
      <c r="C49" s="53" t="s">
        <v>193</v>
      </c>
      <c r="D49" s="53" t="s">
        <v>194</v>
      </c>
      <c r="E49" s="56" t="str">
        <f t="shared" si="4"/>
        <v/>
      </c>
      <c r="F49" s="55" t="s">
        <v>104</v>
      </c>
      <c r="G49" s="56" t="str">
        <f t="shared" si="1"/>
        <v/>
      </c>
      <c r="H49" s="58" t="s">
        <v>104</v>
      </c>
      <c r="I49" s="58" t="str">
        <f t="shared" si="5"/>
        <v/>
      </c>
      <c r="J49" s="55" t="str">
        <f t="shared" si="6"/>
        <v/>
      </c>
      <c r="K49" s="55" t="s">
        <v>104</v>
      </c>
    </row>
    <row r="50" spans="1:11">
      <c r="A50" s="53" t="s">
        <v>83</v>
      </c>
      <c r="B50" s="53" t="s">
        <v>192</v>
      </c>
      <c r="C50" s="53" t="s">
        <v>193</v>
      </c>
      <c r="D50" s="53" t="s">
        <v>194</v>
      </c>
      <c r="E50" s="56" t="str">
        <f t="shared" si="4"/>
        <v/>
      </c>
      <c r="F50" s="55" t="s">
        <v>104</v>
      </c>
      <c r="G50" s="56" t="str">
        <f t="shared" si="1"/>
        <v/>
      </c>
      <c r="H50" s="58" t="s">
        <v>104</v>
      </c>
      <c r="I50" s="58" t="str">
        <f t="shared" si="5"/>
        <v/>
      </c>
      <c r="J50" s="55" t="str">
        <f t="shared" si="6"/>
        <v/>
      </c>
      <c r="K50" s="55" t="s">
        <v>104</v>
      </c>
    </row>
    <row r="51" spans="1:11">
      <c r="A51" s="53" t="s">
        <v>84</v>
      </c>
      <c r="B51" s="53" t="s">
        <v>192</v>
      </c>
      <c r="C51" s="53" t="s">
        <v>193</v>
      </c>
      <c r="D51" s="53" t="s">
        <v>194</v>
      </c>
      <c r="E51" s="56" t="str">
        <f t="shared" si="4"/>
        <v/>
      </c>
      <c r="F51" s="55" t="s">
        <v>104</v>
      </c>
      <c r="G51" s="56" t="str">
        <f t="shared" si="1"/>
        <v/>
      </c>
      <c r="H51" s="58" t="s">
        <v>104</v>
      </c>
      <c r="I51" s="58" t="str">
        <f t="shared" si="5"/>
        <v/>
      </c>
      <c r="J51" s="55" t="str">
        <f t="shared" si="6"/>
        <v/>
      </c>
      <c r="K51" s="55" t="s">
        <v>104</v>
      </c>
    </row>
    <row r="52" spans="1:11">
      <c r="A52" s="53" t="s">
        <v>85</v>
      </c>
      <c r="B52" s="53" t="s">
        <v>192</v>
      </c>
      <c r="C52" s="53" t="s">
        <v>193</v>
      </c>
      <c r="D52" s="53" t="s">
        <v>194</v>
      </c>
      <c r="E52" s="56" t="str">
        <f t="shared" si="4"/>
        <v/>
      </c>
      <c r="F52" s="55" t="s">
        <v>104</v>
      </c>
      <c r="G52" s="56" t="str">
        <f t="shared" si="1"/>
        <v/>
      </c>
      <c r="H52" s="58" t="s">
        <v>104</v>
      </c>
      <c r="I52" s="58" t="str">
        <f t="shared" si="5"/>
        <v/>
      </c>
      <c r="J52" s="55" t="str">
        <f t="shared" si="6"/>
        <v/>
      </c>
      <c r="K52" s="55" t="s">
        <v>104</v>
      </c>
    </row>
    <row r="53" spans="1:11">
      <c r="A53" s="53" t="s">
        <v>86</v>
      </c>
      <c r="B53" s="53" t="s">
        <v>192</v>
      </c>
      <c r="C53" s="53" t="s">
        <v>193</v>
      </c>
      <c r="D53" s="53" t="s">
        <v>194</v>
      </c>
      <c r="E53" s="56" t="str">
        <f t="shared" si="4"/>
        <v/>
      </c>
      <c r="F53" s="55" t="s">
        <v>104</v>
      </c>
      <c r="G53" s="56" t="str">
        <f t="shared" si="1"/>
        <v/>
      </c>
      <c r="H53" s="58" t="s">
        <v>104</v>
      </c>
      <c r="I53" s="58" t="str">
        <f t="shared" si="5"/>
        <v/>
      </c>
      <c r="J53" s="55" t="str">
        <f t="shared" si="6"/>
        <v/>
      </c>
      <c r="K53" s="55" t="s">
        <v>104</v>
      </c>
    </row>
    <row r="54" spans="1:11">
      <c r="A54" s="53" t="s">
        <v>87</v>
      </c>
      <c r="B54" s="53" t="s">
        <v>192</v>
      </c>
      <c r="C54" s="53" t="s">
        <v>193</v>
      </c>
      <c r="D54" s="53" t="s">
        <v>194</v>
      </c>
      <c r="E54" s="56" t="str">
        <f t="shared" si="4"/>
        <v/>
      </c>
      <c r="F54" s="55" t="s">
        <v>104</v>
      </c>
      <c r="G54" s="56" t="str">
        <f t="shared" si="1"/>
        <v/>
      </c>
      <c r="H54" s="58" t="s">
        <v>104</v>
      </c>
      <c r="I54" s="58" t="str">
        <f t="shared" si="5"/>
        <v/>
      </c>
      <c r="J54" s="55" t="str">
        <f t="shared" si="6"/>
        <v/>
      </c>
      <c r="K54" s="55" t="s">
        <v>104</v>
      </c>
    </row>
    <row r="55" spans="1:11">
      <c r="A55" s="53" t="s">
        <v>88</v>
      </c>
      <c r="B55" s="53" t="s">
        <v>192</v>
      </c>
      <c r="C55" s="53" t="s">
        <v>193</v>
      </c>
      <c r="D55" s="53" t="s">
        <v>194</v>
      </c>
      <c r="E55" s="56" t="str">
        <f t="shared" si="4"/>
        <v/>
      </c>
      <c r="F55" s="55" t="s">
        <v>104</v>
      </c>
      <c r="G55" s="56" t="str">
        <f t="shared" si="1"/>
        <v/>
      </c>
      <c r="H55" s="58" t="s">
        <v>104</v>
      </c>
      <c r="I55" s="58" t="str">
        <f t="shared" si="5"/>
        <v/>
      </c>
      <c r="J55" s="55" t="str">
        <f t="shared" si="6"/>
        <v/>
      </c>
      <c r="K55" s="55" t="s">
        <v>104</v>
      </c>
    </row>
    <row r="56" spans="1:11">
      <c r="A56" s="53" t="s">
        <v>89</v>
      </c>
      <c r="B56" s="53" t="s">
        <v>192</v>
      </c>
      <c r="C56" s="53" t="s">
        <v>193</v>
      </c>
      <c r="D56" s="53" t="s">
        <v>194</v>
      </c>
      <c r="E56" s="56" t="str">
        <f t="shared" si="4"/>
        <v/>
      </c>
      <c r="F56" s="55" t="s">
        <v>104</v>
      </c>
      <c r="G56" s="56" t="str">
        <f t="shared" si="1"/>
        <v/>
      </c>
      <c r="H56" s="58" t="s">
        <v>104</v>
      </c>
      <c r="I56" s="58" t="str">
        <f t="shared" si="5"/>
        <v/>
      </c>
      <c r="J56" s="55" t="str">
        <f t="shared" si="6"/>
        <v/>
      </c>
      <c r="K56" s="55" t="s">
        <v>104</v>
      </c>
    </row>
    <row r="57" spans="1:11">
      <c r="A57" s="53" t="s">
        <v>90</v>
      </c>
      <c r="B57" s="53" t="s">
        <v>192</v>
      </c>
      <c r="C57" s="53" t="s">
        <v>193</v>
      </c>
      <c r="D57" s="53" t="s">
        <v>194</v>
      </c>
      <c r="E57" s="56" t="str">
        <f t="shared" si="4"/>
        <v/>
      </c>
      <c r="F57" s="55" t="s">
        <v>104</v>
      </c>
      <c r="G57" s="56" t="str">
        <f t="shared" si="1"/>
        <v/>
      </c>
      <c r="H57" s="58" t="s">
        <v>104</v>
      </c>
      <c r="I57" s="58" t="str">
        <f t="shared" si="5"/>
        <v/>
      </c>
      <c r="J57" s="55" t="str">
        <f t="shared" si="6"/>
        <v/>
      </c>
      <c r="K57" s="55" t="s">
        <v>104</v>
      </c>
    </row>
    <row r="58" spans="1:11">
      <c r="A58" s="53" t="s">
        <v>91</v>
      </c>
      <c r="B58" s="53" t="s">
        <v>192</v>
      </c>
      <c r="C58" s="53" t="s">
        <v>193</v>
      </c>
      <c r="D58" s="53" t="s">
        <v>194</v>
      </c>
      <c r="E58" s="56" t="str">
        <f t="shared" si="4"/>
        <v/>
      </c>
      <c r="F58" s="55" t="s">
        <v>104</v>
      </c>
      <c r="G58" s="56" t="str">
        <f t="shared" si="1"/>
        <v/>
      </c>
      <c r="H58" s="58" t="s">
        <v>104</v>
      </c>
      <c r="I58" s="58" t="str">
        <f t="shared" si="5"/>
        <v/>
      </c>
      <c r="J58" s="55" t="str">
        <f t="shared" si="6"/>
        <v/>
      </c>
      <c r="K58" s="55" t="s">
        <v>104</v>
      </c>
    </row>
    <row r="59" spans="1:11">
      <c r="A59" s="53" t="s">
        <v>92</v>
      </c>
      <c r="B59" s="53" t="s">
        <v>192</v>
      </c>
      <c r="C59" s="53" t="s">
        <v>193</v>
      </c>
      <c r="D59" s="53" t="s">
        <v>194</v>
      </c>
      <c r="E59" s="56" t="str">
        <f t="shared" si="4"/>
        <v/>
      </c>
      <c r="F59" s="55" t="s">
        <v>104</v>
      </c>
      <c r="G59" s="56" t="str">
        <f t="shared" si="1"/>
        <v/>
      </c>
      <c r="H59" s="58" t="s">
        <v>104</v>
      </c>
      <c r="I59" s="58" t="str">
        <f t="shared" si="5"/>
        <v/>
      </c>
      <c r="J59" s="55" t="str">
        <f t="shared" si="6"/>
        <v/>
      </c>
      <c r="K59" s="55" t="s">
        <v>104</v>
      </c>
    </row>
  </sheetData>
  <mergeCells count="6">
    <mergeCell ref="G8:H8"/>
    <mergeCell ref="E8:F8"/>
    <mergeCell ref="I8:J8"/>
    <mergeCell ref="C2:D2"/>
    <mergeCell ref="A4:B4"/>
    <mergeCell ref="A6:B6"/>
  </mergeCells>
  <phoneticPr fontId="14" type="noConversion"/>
  <conditionalFormatting sqref="F10:F59">
    <cfRule type="cellIs" dxfId="43" priority="87" operator="equal">
      <formula>"Måttlig"</formula>
    </cfRule>
    <cfRule type="cellIs" dxfId="42" priority="88" operator="equal">
      <formula>"Försumbar"</formula>
    </cfRule>
    <cfRule type="cellIs" dxfId="41" priority="89" operator="equal">
      <formula>"Betydande"</formula>
    </cfRule>
    <cfRule type="cellIs" dxfId="40" priority="90" operator="equal">
      <formula>"Allvarlig"</formula>
    </cfRule>
  </conditionalFormatting>
  <conditionalFormatting sqref="E10:E59 G10:G59">
    <cfRule type="cellIs" dxfId="39" priority="83" operator="equal">
      <formula>4</formula>
    </cfRule>
    <cfRule type="cellIs" dxfId="38" priority="84" operator="equal">
      <formula>3</formula>
    </cfRule>
    <cfRule type="cellIs" dxfId="37" priority="85" operator="equal">
      <formula>2</formula>
    </cfRule>
    <cfRule type="cellIs" dxfId="36" priority="86" operator="equal">
      <formula>1</formula>
    </cfRule>
  </conditionalFormatting>
  <conditionalFormatting sqref="H10:H59">
    <cfRule type="cellIs" dxfId="35" priority="9" operator="equal">
      <formula>"Mycket Hög"</formula>
    </cfRule>
    <cfRule type="cellIs" dxfId="34" priority="10" operator="equal">
      <formula>"Hög"</formula>
    </cfRule>
    <cfRule type="cellIs" dxfId="33" priority="11" operator="equal">
      <formula>"Medelhög"</formula>
    </cfRule>
    <cfRule type="cellIs" dxfId="32" priority="12" operator="equal">
      <formula>"låg"</formula>
    </cfRule>
  </conditionalFormatting>
  <conditionalFormatting sqref="I10:I59">
    <cfRule type="cellIs" dxfId="31" priority="1" operator="equal">
      <formula>16</formula>
    </cfRule>
    <cfRule type="cellIs" dxfId="30" priority="2" operator="between">
      <formula>8</formula>
      <formula>12</formula>
    </cfRule>
    <cfRule type="cellIs" dxfId="29" priority="3" operator="between">
      <formula>3</formula>
      <formula>6</formula>
    </cfRule>
    <cfRule type="cellIs" dxfId="28" priority="4" operator="between">
      <formula>1</formula>
      <formula>2</formula>
    </cfRule>
  </conditionalFormatting>
  <conditionalFormatting sqref="J10:J59">
    <cfRule type="cellIs" dxfId="27" priority="5" operator="equal">
      <formula>"Extremt hög"</formula>
    </cfRule>
    <cfRule type="cellIs" dxfId="26" priority="6" operator="equal">
      <formula>"Hög"</formula>
    </cfRule>
    <cfRule type="cellIs" dxfId="25" priority="7" operator="equal">
      <formula>"Medel"</formula>
    </cfRule>
    <cfRule type="cellIs" dxfId="24" priority="8" operator="equal">
      <formula>"Låg"</formula>
    </cfRule>
  </conditionalFormatting>
  <pageMargins left="0.7" right="0.7"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Data!$F$5:$F$9</xm:f>
          </x14:formula1>
          <xm:sqref>F10:F59</xm:sqref>
        </x14:dataValidation>
        <x14:dataValidation type="list" allowBlank="1" showInputMessage="1" showErrorMessage="1">
          <x14:formula1>
            <xm:f>Data!$D$5:$D$9</xm:f>
          </x14:formula1>
          <xm:sqref>H10:H59</xm:sqref>
        </x14:dataValidation>
        <x14:dataValidation type="list" allowBlank="1" showInputMessage="1" showErrorMessage="1">
          <x14:formula1>
            <xm:f>Data!$J$6:$J$10</xm:f>
          </x14:formula1>
          <xm:sqref>K9:K59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5"/>
  <sheetViews>
    <sheetView topLeftCell="B1" zoomScale="65" workbookViewId="0">
      <selection activeCell="B1" sqref="B1"/>
    </sheetView>
  </sheetViews>
  <sheetFormatPr defaultRowHeight="15.5"/>
  <cols>
    <col min="2" max="2" width="12.83203125" customWidth="1"/>
    <col min="3" max="4" width="22.83203125" customWidth="1"/>
    <col min="5" max="5" width="42.58203125" customWidth="1"/>
    <col min="6" max="7" width="30.4140625" customWidth="1"/>
    <col min="8" max="8" width="18.25" customWidth="1"/>
    <col min="9" max="9" width="25" customWidth="1"/>
    <col min="10" max="10" width="21" customWidth="1"/>
    <col min="11" max="11" width="21.4140625" customWidth="1"/>
  </cols>
  <sheetData>
    <row r="2" spans="1:11" ht="33.5" customHeight="1">
      <c r="B2" s="24" t="s">
        <v>135</v>
      </c>
      <c r="C2" s="23"/>
      <c r="D2" s="23"/>
      <c r="E2" s="45"/>
      <c r="F2" s="5" t="s">
        <v>8</v>
      </c>
      <c r="G2" s="5"/>
      <c r="H2" s="7"/>
      <c r="I2" s="5"/>
      <c r="J2" s="5" t="s">
        <v>7</v>
      </c>
    </row>
    <row r="5" spans="1:11" ht="61.5" customHeight="1" thickBot="1">
      <c r="A5" s="59" t="s">
        <v>188</v>
      </c>
      <c r="B5" s="52" t="s">
        <v>187</v>
      </c>
      <c r="C5" s="59" t="s">
        <v>2</v>
      </c>
      <c r="D5" s="59" t="s">
        <v>123</v>
      </c>
      <c r="E5" s="60" t="s">
        <v>190</v>
      </c>
      <c r="F5" s="60" t="s">
        <v>127</v>
      </c>
      <c r="G5" s="60" t="s">
        <v>196</v>
      </c>
      <c r="H5" s="60" t="s">
        <v>130</v>
      </c>
      <c r="I5" s="60" t="s">
        <v>131</v>
      </c>
      <c r="J5" s="60" t="s">
        <v>132</v>
      </c>
      <c r="K5" s="60" t="s">
        <v>129</v>
      </c>
    </row>
    <row r="6" spans="1:11" ht="35.5" customHeight="1" thickTop="1">
      <c r="A6" s="57" t="s">
        <v>137</v>
      </c>
      <c r="B6" s="57" t="s">
        <v>189</v>
      </c>
      <c r="C6" s="57" t="s">
        <v>136</v>
      </c>
      <c r="D6" s="57" t="s">
        <v>195</v>
      </c>
      <c r="E6" s="57" t="s">
        <v>134</v>
      </c>
      <c r="F6" s="54" t="s">
        <v>41</v>
      </c>
      <c r="G6" s="54" t="s">
        <v>191</v>
      </c>
      <c r="H6" s="57" t="s">
        <v>122</v>
      </c>
      <c r="I6" s="57" t="s">
        <v>133</v>
      </c>
      <c r="J6" s="57" t="s">
        <v>98</v>
      </c>
      <c r="K6" s="57" t="s">
        <v>133</v>
      </c>
    </row>
    <row r="7" spans="1:11" ht="18.5">
      <c r="A7" s="57" t="s">
        <v>138</v>
      </c>
      <c r="B7" s="57"/>
      <c r="C7" s="57"/>
      <c r="D7" s="57"/>
      <c r="E7" s="57" t="s">
        <v>134</v>
      </c>
      <c r="F7" s="54" t="s">
        <v>104</v>
      </c>
      <c r="G7" s="54" t="s">
        <v>191</v>
      </c>
      <c r="H7" s="57" t="s">
        <v>122</v>
      </c>
      <c r="I7" s="57" t="s">
        <v>133</v>
      </c>
      <c r="J7" s="57" t="s">
        <v>104</v>
      </c>
      <c r="K7" s="57" t="s">
        <v>133</v>
      </c>
    </row>
    <row r="8" spans="1:11" ht="18.5">
      <c r="A8" s="57" t="s">
        <v>139</v>
      </c>
      <c r="B8" s="57"/>
      <c r="C8" s="57"/>
      <c r="D8" s="57"/>
      <c r="E8" s="57" t="s">
        <v>134</v>
      </c>
      <c r="F8" s="54" t="s">
        <v>104</v>
      </c>
      <c r="G8" s="54" t="s">
        <v>191</v>
      </c>
      <c r="H8" s="57" t="s">
        <v>122</v>
      </c>
      <c r="I8" s="57" t="s">
        <v>133</v>
      </c>
      <c r="J8" s="57" t="s">
        <v>104</v>
      </c>
      <c r="K8" s="57" t="s">
        <v>133</v>
      </c>
    </row>
    <row r="9" spans="1:11" ht="18.5">
      <c r="A9" s="57" t="s">
        <v>140</v>
      </c>
      <c r="B9" s="57"/>
      <c r="C9" s="57"/>
      <c r="D9" s="57"/>
      <c r="E9" s="57" t="s">
        <v>134</v>
      </c>
      <c r="F9" s="54" t="s">
        <v>104</v>
      </c>
      <c r="G9" s="54" t="s">
        <v>191</v>
      </c>
      <c r="H9" s="57" t="s">
        <v>122</v>
      </c>
      <c r="I9" s="57" t="s">
        <v>133</v>
      </c>
      <c r="J9" s="57" t="s">
        <v>104</v>
      </c>
      <c r="K9" s="57" t="s">
        <v>133</v>
      </c>
    </row>
    <row r="10" spans="1:11" ht="18.5">
      <c r="A10" s="57" t="s">
        <v>141</v>
      </c>
      <c r="B10" s="57"/>
      <c r="C10" s="57"/>
      <c r="D10" s="57"/>
      <c r="E10" s="57" t="s">
        <v>134</v>
      </c>
      <c r="F10" s="54" t="s">
        <v>104</v>
      </c>
      <c r="G10" s="54" t="s">
        <v>191</v>
      </c>
      <c r="H10" s="57" t="s">
        <v>122</v>
      </c>
      <c r="I10" s="57" t="s">
        <v>133</v>
      </c>
      <c r="J10" s="57" t="s">
        <v>104</v>
      </c>
      <c r="K10" s="57" t="s">
        <v>133</v>
      </c>
    </row>
    <row r="11" spans="1:11" ht="18.5">
      <c r="A11" s="57" t="s">
        <v>142</v>
      </c>
      <c r="B11" s="57"/>
      <c r="C11" s="57"/>
      <c r="D11" s="57"/>
      <c r="E11" s="57" t="s">
        <v>134</v>
      </c>
      <c r="F11" s="54" t="s">
        <v>104</v>
      </c>
      <c r="G11" s="54" t="s">
        <v>191</v>
      </c>
      <c r="H11" s="57" t="s">
        <v>122</v>
      </c>
      <c r="I11" s="57" t="s">
        <v>133</v>
      </c>
      <c r="J11" s="57" t="s">
        <v>104</v>
      </c>
      <c r="K11" s="57" t="s">
        <v>133</v>
      </c>
    </row>
    <row r="12" spans="1:11" ht="18.5">
      <c r="A12" s="57" t="s">
        <v>143</v>
      </c>
      <c r="B12" s="57"/>
      <c r="C12" s="57"/>
      <c r="D12" s="57"/>
      <c r="E12" s="57" t="s">
        <v>134</v>
      </c>
      <c r="F12" s="54" t="s">
        <v>104</v>
      </c>
      <c r="G12" s="54" t="s">
        <v>191</v>
      </c>
      <c r="H12" s="57" t="s">
        <v>122</v>
      </c>
      <c r="I12" s="57" t="s">
        <v>133</v>
      </c>
      <c r="J12" s="57" t="s">
        <v>104</v>
      </c>
      <c r="K12" s="57" t="s">
        <v>133</v>
      </c>
    </row>
    <row r="13" spans="1:11" ht="18.5">
      <c r="A13" s="57" t="s">
        <v>144</v>
      </c>
      <c r="B13" s="57"/>
      <c r="C13" s="57"/>
      <c r="D13" s="57"/>
      <c r="E13" s="57" t="s">
        <v>134</v>
      </c>
      <c r="F13" s="54" t="s">
        <v>104</v>
      </c>
      <c r="G13" s="54" t="s">
        <v>191</v>
      </c>
      <c r="H13" s="57" t="s">
        <v>122</v>
      </c>
      <c r="I13" s="57" t="s">
        <v>133</v>
      </c>
      <c r="J13" s="57" t="s">
        <v>104</v>
      </c>
      <c r="K13" s="57" t="s">
        <v>133</v>
      </c>
    </row>
    <row r="14" spans="1:11" ht="18.5">
      <c r="A14" s="57" t="s">
        <v>145</v>
      </c>
      <c r="B14" s="57"/>
      <c r="C14" s="57"/>
      <c r="D14" s="57"/>
      <c r="E14" s="57" t="s">
        <v>134</v>
      </c>
      <c r="F14" s="54" t="s">
        <v>104</v>
      </c>
      <c r="G14" s="54" t="s">
        <v>191</v>
      </c>
      <c r="H14" s="57" t="s">
        <v>122</v>
      </c>
      <c r="I14" s="57" t="s">
        <v>133</v>
      </c>
      <c r="J14" s="57" t="s">
        <v>104</v>
      </c>
      <c r="K14" s="57" t="s">
        <v>133</v>
      </c>
    </row>
    <row r="15" spans="1:11" ht="18.5">
      <c r="A15" s="57" t="s">
        <v>146</v>
      </c>
      <c r="B15" s="57"/>
      <c r="C15" s="57"/>
      <c r="D15" s="57"/>
      <c r="E15" s="57" t="s">
        <v>134</v>
      </c>
      <c r="F15" s="54" t="s">
        <v>104</v>
      </c>
      <c r="G15" s="54" t="s">
        <v>191</v>
      </c>
      <c r="H15" s="57" t="s">
        <v>122</v>
      </c>
      <c r="I15" s="57" t="s">
        <v>133</v>
      </c>
      <c r="J15" s="57" t="s">
        <v>104</v>
      </c>
      <c r="K15" s="57" t="s">
        <v>133</v>
      </c>
    </row>
    <row r="16" spans="1:11" ht="18.5">
      <c r="A16" s="57" t="s">
        <v>147</v>
      </c>
      <c r="B16" s="57"/>
      <c r="C16" s="57"/>
      <c r="D16" s="57"/>
      <c r="E16" s="57" t="s">
        <v>134</v>
      </c>
      <c r="F16" s="54" t="s">
        <v>104</v>
      </c>
      <c r="G16" s="54" t="s">
        <v>191</v>
      </c>
      <c r="H16" s="57" t="s">
        <v>122</v>
      </c>
      <c r="I16" s="57" t="s">
        <v>133</v>
      </c>
      <c r="J16" s="57" t="s">
        <v>104</v>
      </c>
      <c r="K16" s="57" t="s">
        <v>133</v>
      </c>
    </row>
    <row r="17" spans="1:11" ht="18.5">
      <c r="A17" s="57" t="s">
        <v>148</v>
      </c>
      <c r="B17" s="57"/>
      <c r="C17" s="57"/>
      <c r="D17" s="57"/>
      <c r="E17" s="57" t="s">
        <v>134</v>
      </c>
      <c r="F17" s="54" t="s">
        <v>104</v>
      </c>
      <c r="G17" s="54" t="s">
        <v>191</v>
      </c>
      <c r="H17" s="57" t="s">
        <v>122</v>
      </c>
      <c r="I17" s="57" t="s">
        <v>133</v>
      </c>
      <c r="J17" s="57" t="s">
        <v>104</v>
      </c>
      <c r="K17" s="57" t="s">
        <v>133</v>
      </c>
    </row>
    <row r="18" spans="1:11" ht="18.5">
      <c r="A18" s="57" t="s">
        <v>149</v>
      </c>
      <c r="B18" s="57"/>
      <c r="C18" s="57"/>
      <c r="D18" s="57"/>
      <c r="E18" s="57" t="s">
        <v>134</v>
      </c>
      <c r="F18" s="54" t="s">
        <v>104</v>
      </c>
      <c r="G18" s="54" t="s">
        <v>191</v>
      </c>
      <c r="H18" s="57" t="s">
        <v>122</v>
      </c>
      <c r="I18" s="57" t="s">
        <v>133</v>
      </c>
      <c r="J18" s="57" t="s">
        <v>104</v>
      </c>
      <c r="K18" s="57" t="s">
        <v>133</v>
      </c>
    </row>
    <row r="19" spans="1:11" ht="18.5">
      <c r="A19" s="57" t="s">
        <v>150</v>
      </c>
      <c r="B19" s="57"/>
      <c r="C19" s="57"/>
      <c r="D19" s="57"/>
      <c r="E19" s="57" t="s">
        <v>134</v>
      </c>
      <c r="F19" s="54" t="s">
        <v>104</v>
      </c>
      <c r="G19" s="54" t="s">
        <v>191</v>
      </c>
      <c r="H19" s="57" t="s">
        <v>122</v>
      </c>
      <c r="I19" s="57" t="s">
        <v>133</v>
      </c>
      <c r="J19" s="57" t="s">
        <v>104</v>
      </c>
      <c r="K19" s="57" t="s">
        <v>133</v>
      </c>
    </row>
    <row r="20" spans="1:11" ht="18.5">
      <c r="A20" s="57" t="s">
        <v>151</v>
      </c>
      <c r="B20" s="57"/>
      <c r="C20" s="57"/>
      <c r="D20" s="57"/>
      <c r="E20" s="57" t="s">
        <v>134</v>
      </c>
      <c r="F20" s="54" t="s">
        <v>104</v>
      </c>
      <c r="G20" s="54" t="s">
        <v>191</v>
      </c>
      <c r="H20" s="57" t="s">
        <v>122</v>
      </c>
      <c r="I20" s="57" t="s">
        <v>133</v>
      </c>
      <c r="J20" s="57" t="s">
        <v>104</v>
      </c>
      <c r="K20" s="57" t="s">
        <v>133</v>
      </c>
    </row>
    <row r="21" spans="1:11" ht="18.5">
      <c r="A21" s="57" t="s">
        <v>152</v>
      </c>
      <c r="B21" s="57"/>
      <c r="C21" s="57"/>
      <c r="D21" s="57"/>
      <c r="E21" s="57" t="s">
        <v>134</v>
      </c>
      <c r="F21" s="54" t="s">
        <v>104</v>
      </c>
      <c r="G21" s="54" t="s">
        <v>191</v>
      </c>
      <c r="H21" s="57" t="s">
        <v>122</v>
      </c>
      <c r="I21" s="57" t="s">
        <v>133</v>
      </c>
      <c r="J21" s="57" t="s">
        <v>104</v>
      </c>
      <c r="K21" s="57" t="s">
        <v>133</v>
      </c>
    </row>
    <row r="22" spans="1:11" ht="18.5">
      <c r="A22" s="57" t="s">
        <v>153</v>
      </c>
      <c r="B22" s="57"/>
      <c r="C22" s="57"/>
      <c r="D22" s="57"/>
      <c r="E22" s="57" t="s">
        <v>134</v>
      </c>
      <c r="F22" s="54" t="s">
        <v>104</v>
      </c>
      <c r="G22" s="54" t="s">
        <v>191</v>
      </c>
      <c r="H22" s="57" t="s">
        <v>122</v>
      </c>
      <c r="I22" s="57" t="s">
        <v>133</v>
      </c>
      <c r="J22" s="57" t="s">
        <v>104</v>
      </c>
      <c r="K22" s="57" t="s">
        <v>133</v>
      </c>
    </row>
    <row r="23" spans="1:11" ht="18.5">
      <c r="A23" s="57" t="s">
        <v>154</v>
      </c>
      <c r="B23" s="57"/>
      <c r="C23" s="57"/>
      <c r="D23" s="57"/>
      <c r="E23" s="57" t="s">
        <v>134</v>
      </c>
      <c r="F23" s="54" t="s">
        <v>104</v>
      </c>
      <c r="G23" s="54" t="s">
        <v>191</v>
      </c>
      <c r="H23" s="57" t="s">
        <v>122</v>
      </c>
      <c r="I23" s="57" t="s">
        <v>133</v>
      </c>
      <c r="J23" s="57" t="s">
        <v>104</v>
      </c>
      <c r="K23" s="57" t="s">
        <v>133</v>
      </c>
    </row>
    <row r="24" spans="1:11" ht="18.5">
      <c r="A24" s="57" t="s">
        <v>155</v>
      </c>
      <c r="B24" s="57"/>
      <c r="C24" s="57"/>
      <c r="D24" s="57"/>
      <c r="E24" s="57" t="s">
        <v>134</v>
      </c>
      <c r="F24" s="54" t="s">
        <v>104</v>
      </c>
      <c r="G24" s="54" t="s">
        <v>191</v>
      </c>
      <c r="H24" s="57" t="s">
        <v>122</v>
      </c>
      <c r="I24" s="57" t="s">
        <v>133</v>
      </c>
      <c r="J24" s="57" t="s">
        <v>104</v>
      </c>
      <c r="K24" s="57" t="s">
        <v>133</v>
      </c>
    </row>
    <row r="25" spans="1:11" ht="18.5">
      <c r="A25" s="57" t="s">
        <v>156</v>
      </c>
      <c r="B25" s="57"/>
      <c r="C25" s="57"/>
      <c r="D25" s="57"/>
      <c r="E25" s="57" t="s">
        <v>134</v>
      </c>
      <c r="F25" s="54" t="s">
        <v>104</v>
      </c>
      <c r="G25" s="54" t="s">
        <v>191</v>
      </c>
      <c r="H25" s="57" t="s">
        <v>122</v>
      </c>
      <c r="I25" s="57" t="s">
        <v>133</v>
      </c>
      <c r="J25" s="57" t="s">
        <v>104</v>
      </c>
      <c r="K25" s="57" t="s">
        <v>133</v>
      </c>
    </row>
    <row r="26" spans="1:11" ht="18.5">
      <c r="A26" s="57" t="s">
        <v>157</v>
      </c>
      <c r="B26" s="57"/>
      <c r="C26" s="57"/>
      <c r="D26" s="57"/>
      <c r="E26" s="57" t="s">
        <v>134</v>
      </c>
      <c r="F26" s="54" t="s">
        <v>104</v>
      </c>
      <c r="G26" s="54" t="s">
        <v>191</v>
      </c>
      <c r="H26" s="57" t="s">
        <v>122</v>
      </c>
      <c r="I26" s="57" t="s">
        <v>133</v>
      </c>
      <c r="J26" s="57" t="s">
        <v>104</v>
      </c>
      <c r="K26" s="57" t="s">
        <v>133</v>
      </c>
    </row>
    <row r="27" spans="1:11" ht="18.5">
      <c r="A27" s="57" t="s">
        <v>158</v>
      </c>
      <c r="B27" s="57"/>
      <c r="C27" s="57"/>
      <c r="D27" s="57"/>
      <c r="E27" s="57" t="s">
        <v>134</v>
      </c>
      <c r="F27" s="54" t="s">
        <v>104</v>
      </c>
      <c r="G27" s="54" t="s">
        <v>191</v>
      </c>
      <c r="H27" s="57" t="s">
        <v>122</v>
      </c>
      <c r="I27" s="57" t="s">
        <v>133</v>
      </c>
      <c r="J27" s="57" t="s">
        <v>104</v>
      </c>
      <c r="K27" s="57" t="s">
        <v>133</v>
      </c>
    </row>
    <row r="28" spans="1:11" ht="18.5">
      <c r="A28" s="57" t="s">
        <v>159</v>
      </c>
      <c r="B28" s="57"/>
      <c r="C28" s="57"/>
      <c r="D28" s="57"/>
      <c r="E28" s="57" t="s">
        <v>134</v>
      </c>
      <c r="F28" s="54" t="s">
        <v>104</v>
      </c>
      <c r="G28" s="54" t="s">
        <v>191</v>
      </c>
      <c r="H28" s="57" t="s">
        <v>122</v>
      </c>
      <c r="I28" s="57" t="s">
        <v>133</v>
      </c>
      <c r="J28" s="57" t="s">
        <v>104</v>
      </c>
      <c r="K28" s="57" t="s">
        <v>133</v>
      </c>
    </row>
    <row r="29" spans="1:11" ht="18.5">
      <c r="A29" s="57" t="s">
        <v>160</v>
      </c>
      <c r="B29" s="57"/>
      <c r="C29" s="57"/>
      <c r="D29" s="57"/>
      <c r="E29" s="57" t="s">
        <v>134</v>
      </c>
      <c r="F29" s="54" t="s">
        <v>104</v>
      </c>
      <c r="G29" s="54" t="s">
        <v>191</v>
      </c>
      <c r="H29" s="57" t="s">
        <v>122</v>
      </c>
      <c r="I29" s="57" t="s">
        <v>133</v>
      </c>
      <c r="J29" s="57" t="s">
        <v>104</v>
      </c>
      <c r="K29" s="57" t="s">
        <v>133</v>
      </c>
    </row>
    <row r="30" spans="1:11" ht="18.5">
      <c r="A30" s="57" t="s">
        <v>161</v>
      </c>
      <c r="B30" s="57"/>
      <c r="C30" s="57"/>
      <c r="D30" s="57"/>
      <c r="E30" s="57" t="s">
        <v>134</v>
      </c>
      <c r="F30" s="54" t="s">
        <v>104</v>
      </c>
      <c r="G30" s="54" t="s">
        <v>191</v>
      </c>
      <c r="H30" s="57" t="s">
        <v>122</v>
      </c>
      <c r="I30" s="57" t="s">
        <v>133</v>
      </c>
      <c r="J30" s="57" t="s">
        <v>104</v>
      </c>
      <c r="K30" s="57" t="s">
        <v>133</v>
      </c>
    </row>
    <row r="31" spans="1:11" ht="18.5">
      <c r="A31" s="57" t="s">
        <v>162</v>
      </c>
      <c r="B31" s="57"/>
      <c r="C31" s="57"/>
      <c r="D31" s="57"/>
      <c r="E31" s="57" t="s">
        <v>134</v>
      </c>
      <c r="F31" s="54" t="s">
        <v>104</v>
      </c>
      <c r="G31" s="54" t="s">
        <v>191</v>
      </c>
      <c r="H31" s="57" t="s">
        <v>122</v>
      </c>
      <c r="I31" s="57" t="s">
        <v>133</v>
      </c>
      <c r="J31" s="57" t="s">
        <v>104</v>
      </c>
      <c r="K31" s="57" t="s">
        <v>133</v>
      </c>
    </row>
    <row r="32" spans="1:11" ht="18.5">
      <c r="A32" s="57" t="s">
        <v>163</v>
      </c>
      <c r="B32" s="57"/>
      <c r="C32" s="57"/>
      <c r="D32" s="57"/>
      <c r="E32" s="57" t="s">
        <v>134</v>
      </c>
      <c r="F32" s="54" t="s">
        <v>104</v>
      </c>
      <c r="G32" s="54" t="s">
        <v>191</v>
      </c>
      <c r="H32" s="57" t="s">
        <v>122</v>
      </c>
      <c r="I32" s="57" t="s">
        <v>133</v>
      </c>
      <c r="J32" s="57" t="s">
        <v>104</v>
      </c>
      <c r="K32" s="57" t="s">
        <v>133</v>
      </c>
    </row>
    <row r="33" spans="1:11" ht="18.5">
      <c r="A33" s="57" t="s">
        <v>164</v>
      </c>
      <c r="B33" s="57"/>
      <c r="C33" s="57"/>
      <c r="D33" s="57"/>
      <c r="E33" s="57" t="s">
        <v>134</v>
      </c>
      <c r="F33" s="54" t="s">
        <v>104</v>
      </c>
      <c r="G33" s="54" t="s">
        <v>191</v>
      </c>
      <c r="H33" s="57" t="s">
        <v>122</v>
      </c>
      <c r="I33" s="57" t="s">
        <v>133</v>
      </c>
      <c r="J33" s="57" t="s">
        <v>104</v>
      </c>
      <c r="K33" s="57" t="s">
        <v>133</v>
      </c>
    </row>
    <row r="34" spans="1:11" ht="18.5">
      <c r="A34" s="57" t="s">
        <v>165</v>
      </c>
      <c r="B34" s="57"/>
      <c r="C34" s="57"/>
      <c r="D34" s="57"/>
      <c r="E34" s="57" t="s">
        <v>134</v>
      </c>
      <c r="F34" s="54" t="s">
        <v>104</v>
      </c>
      <c r="G34" s="54" t="s">
        <v>191</v>
      </c>
      <c r="H34" s="57" t="s">
        <v>122</v>
      </c>
      <c r="I34" s="57" t="s">
        <v>133</v>
      </c>
      <c r="J34" s="57" t="s">
        <v>104</v>
      </c>
      <c r="K34" s="57" t="s">
        <v>133</v>
      </c>
    </row>
    <row r="35" spans="1:11" ht="18.5">
      <c r="A35" s="57" t="s">
        <v>166</v>
      </c>
      <c r="B35" s="57"/>
      <c r="C35" s="57"/>
      <c r="D35" s="57"/>
      <c r="E35" s="57" t="s">
        <v>134</v>
      </c>
      <c r="F35" s="54" t="s">
        <v>104</v>
      </c>
      <c r="G35" s="54" t="s">
        <v>191</v>
      </c>
      <c r="H35" s="57" t="s">
        <v>122</v>
      </c>
      <c r="I35" s="57" t="s">
        <v>133</v>
      </c>
      <c r="J35" s="57" t="s">
        <v>104</v>
      </c>
      <c r="K35" s="57" t="s">
        <v>133</v>
      </c>
    </row>
    <row r="36" spans="1:11" ht="18.5">
      <c r="A36" s="57" t="s">
        <v>167</v>
      </c>
      <c r="B36" s="57"/>
      <c r="C36" s="57"/>
      <c r="D36" s="57"/>
      <c r="E36" s="57" t="s">
        <v>134</v>
      </c>
      <c r="F36" s="54" t="s">
        <v>104</v>
      </c>
      <c r="G36" s="54" t="s">
        <v>191</v>
      </c>
      <c r="H36" s="57" t="s">
        <v>122</v>
      </c>
      <c r="I36" s="57" t="s">
        <v>133</v>
      </c>
      <c r="J36" s="57" t="s">
        <v>104</v>
      </c>
      <c r="K36" s="57" t="s">
        <v>133</v>
      </c>
    </row>
    <row r="37" spans="1:11" ht="18.5">
      <c r="A37" s="57" t="s">
        <v>168</v>
      </c>
      <c r="B37" s="57"/>
      <c r="C37" s="57"/>
      <c r="D37" s="57"/>
      <c r="E37" s="57" t="s">
        <v>134</v>
      </c>
      <c r="F37" s="54" t="s">
        <v>104</v>
      </c>
      <c r="G37" s="54" t="s">
        <v>191</v>
      </c>
      <c r="H37" s="57" t="s">
        <v>122</v>
      </c>
      <c r="I37" s="57" t="s">
        <v>133</v>
      </c>
      <c r="J37" s="57" t="s">
        <v>104</v>
      </c>
      <c r="K37" s="57" t="s">
        <v>133</v>
      </c>
    </row>
    <row r="38" spans="1:11" ht="18.5">
      <c r="A38" s="57" t="s">
        <v>169</v>
      </c>
      <c r="B38" s="57"/>
      <c r="C38" s="57"/>
      <c r="D38" s="57"/>
      <c r="E38" s="57" t="s">
        <v>134</v>
      </c>
      <c r="F38" s="54" t="s">
        <v>104</v>
      </c>
      <c r="G38" s="54" t="s">
        <v>191</v>
      </c>
      <c r="H38" s="57" t="s">
        <v>122</v>
      </c>
      <c r="I38" s="57" t="s">
        <v>133</v>
      </c>
      <c r="J38" s="57" t="s">
        <v>104</v>
      </c>
      <c r="K38" s="57" t="s">
        <v>133</v>
      </c>
    </row>
    <row r="39" spans="1:11" ht="18.5">
      <c r="A39" s="57" t="s">
        <v>170</v>
      </c>
      <c r="B39" s="57"/>
      <c r="C39" s="57"/>
      <c r="D39" s="57"/>
      <c r="E39" s="57" t="s">
        <v>134</v>
      </c>
      <c r="F39" s="54" t="s">
        <v>104</v>
      </c>
      <c r="G39" s="54" t="s">
        <v>191</v>
      </c>
      <c r="H39" s="57" t="s">
        <v>122</v>
      </c>
      <c r="I39" s="57" t="s">
        <v>133</v>
      </c>
      <c r="J39" s="57" t="s">
        <v>104</v>
      </c>
      <c r="K39" s="57" t="s">
        <v>133</v>
      </c>
    </row>
    <row r="40" spans="1:11" ht="18.5">
      <c r="A40" s="57" t="s">
        <v>171</v>
      </c>
      <c r="B40" s="57"/>
      <c r="C40" s="57"/>
      <c r="D40" s="57"/>
      <c r="E40" s="57" t="s">
        <v>134</v>
      </c>
      <c r="F40" s="54" t="s">
        <v>104</v>
      </c>
      <c r="G40" s="54" t="s">
        <v>191</v>
      </c>
      <c r="H40" s="57" t="s">
        <v>122</v>
      </c>
      <c r="I40" s="57" t="s">
        <v>133</v>
      </c>
      <c r="J40" s="57" t="s">
        <v>104</v>
      </c>
      <c r="K40" s="57" t="s">
        <v>133</v>
      </c>
    </row>
    <row r="41" spans="1:11" ht="18.5">
      <c r="A41" s="57" t="s">
        <v>172</v>
      </c>
      <c r="B41" s="57"/>
      <c r="C41" s="57"/>
      <c r="D41" s="57"/>
      <c r="E41" s="57" t="s">
        <v>134</v>
      </c>
      <c r="F41" s="54" t="s">
        <v>104</v>
      </c>
      <c r="G41" s="54" t="s">
        <v>191</v>
      </c>
      <c r="H41" s="57" t="s">
        <v>122</v>
      </c>
      <c r="I41" s="57" t="s">
        <v>133</v>
      </c>
      <c r="J41" s="57" t="s">
        <v>104</v>
      </c>
      <c r="K41" s="57" t="s">
        <v>133</v>
      </c>
    </row>
    <row r="42" spans="1:11" ht="18.5">
      <c r="A42" s="57" t="s">
        <v>173</v>
      </c>
      <c r="B42" s="57"/>
      <c r="C42" s="57"/>
      <c r="D42" s="57"/>
      <c r="E42" s="57" t="s">
        <v>134</v>
      </c>
      <c r="F42" s="54" t="s">
        <v>104</v>
      </c>
      <c r="G42" s="54" t="s">
        <v>191</v>
      </c>
      <c r="H42" s="57" t="s">
        <v>122</v>
      </c>
      <c r="I42" s="57" t="s">
        <v>133</v>
      </c>
      <c r="J42" s="57" t="s">
        <v>104</v>
      </c>
      <c r="K42" s="57" t="s">
        <v>133</v>
      </c>
    </row>
    <row r="43" spans="1:11" ht="18.5">
      <c r="A43" s="57" t="s">
        <v>174</v>
      </c>
      <c r="B43" s="57"/>
      <c r="C43" s="57"/>
      <c r="D43" s="57"/>
      <c r="E43" s="57" t="s">
        <v>134</v>
      </c>
      <c r="F43" s="54" t="s">
        <v>104</v>
      </c>
      <c r="G43" s="54" t="s">
        <v>191</v>
      </c>
      <c r="H43" s="57" t="s">
        <v>122</v>
      </c>
      <c r="I43" s="57" t="s">
        <v>133</v>
      </c>
      <c r="J43" s="57" t="s">
        <v>104</v>
      </c>
      <c r="K43" s="57" t="s">
        <v>133</v>
      </c>
    </row>
    <row r="44" spans="1:11" ht="18.5">
      <c r="A44" s="57" t="s">
        <v>175</v>
      </c>
      <c r="B44" s="57"/>
      <c r="C44" s="57"/>
      <c r="D44" s="57"/>
      <c r="E44" s="57" t="s">
        <v>134</v>
      </c>
      <c r="F44" s="54" t="s">
        <v>104</v>
      </c>
      <c r="G44" s="54" t="s">
        <v>191</v>
      </c>
      <c r="H44" s="57" t="s">
        <v>122</v>
      </c>
      <c r="I44" s="57" t="s">
        <v>133</v>
      </c>
      <c r="J44" s="57" t="s">
        <v>104</v>
      </c>
      <c r="K44" s="57" t="s">
        <v>133</v>
      </c>
    </row>
    <row r="45" spans="1:11" ht="18.5">
      <c r="A45" s="57" t="s">
        <v>176</v>
      </c>
      <c r="B45" s="57"/>
      <c r="C45" s="57"/>
      <c r="D45" s="57"/>
      <c r="E45" s="57" t="s">
        <v>134</v>
      </c>
      <c r="F45" s="54" t="s">
        <v>104</v>
      </c>
      <c r="G45" s="54" t="s">
        <v>191</v>
      </c>
      <c r="H45" s="57" t="s">
        <v>122</v>
      </c>
      <c r="I45" s="57" t="s">
        <v>133</v>
      </c>
      <c r="J45" s="57" t="s">
        <v>104</v>
      </c>
      <c r="K45" s="57" t="s">
        <v>133</v>
      </c>
    </row>
    <row r="46" spans="1:11" ht="18.5">
      <c r="A46" s="57" t="s">
        <v>177</v>
      </c>
      <c r="B46" s="57"/>
      <c r="C46" s="57"/>
      <c r="D46" s="57"/>
      <c r="E46" s="57" t="s">
        <v>134</v>
      </c>
      <c r="F46" s="54" t="s">
        <v>104</v>
      </c>
      <c r="G46" s="54" t="s">
        <v>191</v>
      </c>
      <c r="H46" s="57" t="s">
        <v>122</v>
      </c>
      <c r="I46" s="57" t="s">
        <v>133</v>
      </c>
      <c r="J46" s="57" t="s">
        <v>104</v>
      </c>
      <c r="K46" s="57" t="s">
        <v>133</v>
      </c>
    </row>
    <row r="47" spans="1:11" ht="18.5">
      <c r="A47" s="57" t="s">
        <v>178</v>
      </c>
      <c r="B47" s="57"/>
      <c r="C47" s="57"/>
      <c r="D47" s="57"/>
      <c r="E47" s="57" t="s">
        <v>134</v>
      </c>
      <c r="F47" s="54" t="s">
        <v>104</v>
      </c>
      <c r="G47" s="54" t="s">
        <v>191</v>
      </c>
      <c r="H47" s="57" t="s">
        <v>122</v>
      </c>
      <c r="I47" s="57" t="s">
        <v>133</v>
      </c>
      <c r="J47" s="57" t="s">
        <v>104</v>
      </c>
      <c r="K47" s="57" t="s">
        <v>133</v>
      </c>
    </row>
    <row r="48" spans="1:11" ht="18.5">
      <c r="A48" s="57" t="s">
        <v>179</v>
      </c>
      <c r="B48" s="57"/>
      <c r="C48" s="57"/>
      <c r="D48" s="57"/>
      <c r="E48" s="57" t="s">
        <v>134</v>
      </c>
      <c r="F48" s="54" t="s">
        <v>104</v>
      </c>
      <c r="G48" s="54" t="s">
        <v>191</v>
      </c>
      <c r="H48" s="57" t="s">
        <v>122</v>
      </c>
      <c r="I48" s="57" t="s">
        <v>133</v>
      </c>
      <c r="J48" s="57" t="s">
        <v>104</v>
      </c>
      <c r="K48" s="57" t="s">
        <v>133</v>
      </c>
    </row>
    <row r="49" spans="1:11" ht="18.5">
      <c r="A49" s="57" t="s">
        <v>180</v>
      </c>
      <c r="B49" s="57"/>
      <c r="C49" s="57"/>
      <c r="D49" s="57"/>
      <c r="E49" s="57" t="s">
        <v>134</v>
      </c>
      <c r="F49" s="54" t="s">
        <v>104</v>
      </c>
      <c r="G49" s="54" t="s">
        <v>191</v>
      </c>
      <c r="H49" s="57" t="s">
        <v>122</v>
      </c>
      <c r="I49" s="57" t="s">
        <v>133</v>
      </c>
      <c r="J49" s="57" t="s">
        <v>104</v>
      </c>
      <c r="K49" s="57" t="s">
        <v>133</v>
      </c>
    </row>
    <row r="50" spans="1:11" ht="18.5">
      <c r="A50" s="57" t="s">
        <v>181</v>
      </c>
      <c r="B50" s="57"/>
      <c r="C50" s="57"/>
      <c r="D50" s="57"/>
      <c r="E50" s="57" t="s">
        <v>134</v>
      </c>
      <c r="F50" s="54" t="s">
        <v>104</v>
      </c>
      <c r="G50" s="54" t="s">
        <v>191</v>
      </c>
      <c r="H50" s="57" t="s">
        <v>122</v>
      </c>
      <c r="I50" s="57" t="s">
        <v>133</v>
      </c>
      <c r="J50" s="57" t="s">
        <v>104</v>
      </c>
      <c r="K50" s="57" t="s">
        <v>133</v>
      </c>
    </row>
    <row r="51" spans="1:11" ht="18.5">
      <c r="A51" s="57" t="s">
        <v>182</v>
      </c>
      <c r="B51" s="57"/>
      <c r="C51" s="57"/>
      <c r="D51" s="57"/>
      <c r="E51" s="57" t="s">
        <v>134</v>
      </c>
      <c r="F51" s="54" t="s">
        <v>104</v>
      </c>
      <c r="G51" s="54" t="s">
        <v>191</v>
      </c>
      <c r="H51" s="57" t="s">
        <v>122</v>
      </c>
      <c r="I51" s="57" t="s">
        <v>133</v>
      </c>
      <c r="J51" s="57" t="s">
        <v>104</v>
      </c>
      <c r="K51" s="57" t="s">
        <v>133</v>
      </c>
    </row>
    <row r="52" spans="1:11" ht="18.5">
      <c r="A52" s="57" t="s">
        <v>183</v>
      </c>
      <c r="B52" s="57"/>
      <c r="C52" s="57"/>
      <c r="D52" s="57"/>
      <c r="E52" s="57" t="s">
        <v>134</v>
      </c>
      <c r="F52" s="54" t="s">
        <v>104</v>
      </c>
      <c r="G52" s="54" t="s">
        <v>191</v>
      </c>
      <c r="H52" s="57" t="s">
        <v>122</v>
      </c>
      <c r="I52" s="57" t="s">
        <v>133</v>
      </c>
      <c r="J52" s="57" t="s">
        <v>104</v>
      </c>
      <c r="K52" s="57" t="s">
        <v>133</v>
      </c>
    </row>
    <row r="53" spans="1:11" ht="18.5">
      <c r="A53" s="57" t="s">
        <v>184</v>
      </c>
      <c r="B53" s="57"/>
      <c r="C53" s="57"/>
      <c r="D53" s="57"/>
      <c r="E53" s="57" t="s">
        <v>134</v>
      </c>
      <c r="F53" s="54" t="s">
        <v>104</v>
      </c>
      <c r="G53" s="54" t="s">
        <v>191</v>
      </c>
      <c r="H53" s="57" t="s">
        <v>122</v>
      </c>
      <c r="I53" s="57" t="s">
        <v>133</v>
      </c>
      <c r="J53" s="57" t="s">
        <v>104</v>
      </c>
      <c r="K53" s="57" t="s">
        <v>133</v>
      </c>
    </row>
    <row r="54" spans="1:11" ht="18.5">
      <c r="A54" s="57" t="s">
        <v>185</v>
      </c>
      <c r="B54" s="57"/>
      <c r="C54" s="57"/>
      <c r="D54" s="57"/>
      <c r="E54" s="57" t="s">
        <v>134</v>
      </c>
      <c r="F54" s="54" t="s">
        <v>104</v>
      </c>
      <c r="G54" s="54" t="s">
        <v>191</v>
      </c>
      <c r="H54" s="57" t="s">
        <v>122</v>
      </c>
      <c r="I54" s="57" t="s">
        <v>133</v>
      </c>
      <c r="J54" s="57" t="s">
        <v>104</v>
      </c>
      <c r="K54" s="57" t="s">
        <v>133</v>
      </c>
    </row>
    <row r="55" spans="1:11" ht="18.5">
      <c r="A55" s="57" t="s">
        <v>186</v>
      </c>
      <c r="B55" s="57"/>
      <c r="C55" s="57"/>
      <c r="D55" s="57"/>
      <c r="E55" s="57" t="s">
        <v>134</v>
      </c>
      <c r="F55" s="54" t="s">
        <v>104</v>
      </c>
      <c r="G55" s="54" t="s">
        <v>191</v>
      </c>
      <c r="H55" s="57" t="s">
        <v>122</v>
      </c>
      <c r="I55" s="57" t="s">
        <v>133</v>
      </c>
      <c r="J55" s="57" t="s">
        <v>104</v>
      </c>
      <c r="K55" s="57" t="s">
        <v>133</v>
      </c>
    </row>
  </sheetData>
  <conditionalFormatting sqref="F6:G55">
    <cfRule type="cellIs" dxfId="10" priority="13" operator="equal">
      <formula>"Extremt hög"</formula>
    </cfRule>
    <cfRule type="cellIs" dxfId="9" priority="14" operator="equal">
      <formula>"Hög"</formula>
    </cfRule>
    <cfRule type="cellIs" dxfId="8" priority="15" operator="equal">
      <formula>"Medel"</formula>
    </cfRule>
    <cfRule type="cellIs" dxfId="7" priority="16" operator="equal">
      <formula>"Låg"</formula>
    </cfRule>
  </conditionalFormatting>
  <conditionalFormatting sqref="J6:J55">
    <cfRule type="cellIs" dxfId="6" priority="1" operator="equal">
      <formula>"Klar"</formula>
    </cfRule>
    <cfRule type="cellIs" dxfId="5" priority="2" operator="equal">
      <formula>"Mer än 50 %"</formula>
    </cfRule>
    <cfRule type="cellIs" dxfId="4" priority="3" operator="equal">
      <formula>"Mindre än 50 %"</formula>
    </cfRule>
    <cfRule type="cellIs" dxfId="3" priority="4" operator="equal">
      <formula>"Ej påbörjad"</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Data!$H$16:$H$20</xm:f>
          </x14:formula1>
          <xm:sqref>F6:F55</xm:sqref>
        </x14:dataValidation>
        <x14:dataValidation type="list" allowBlank="1" showInputMessage="1" showErrorMessage="1">
          <x14:formula1>
            <xm:f>Data!$L$6:$L$10</xm:f>
          </x14:formula1>
          <xm:sqref>J5:J55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B2:L29"/>
  <sheetViews>
    <sheetView topLeftCell="A6" workbookViewId="0">
      <selection activeCell="L15" sqref="L15"/>
    </sheetView>
  </sheetViews>
  <sheetFormatPr defaultColWidth="10.83203125" defaultRowHeight="18.5"/>
  <cols>
    <col min="1" max="1" width="10.83203125" style="1"/>
    <col min="2" max="2" width="12.83203125" style="1" customWidth="1"/>
    <col min="3" max="3" width="5" style="1" customWidth="1"/>
    <col min="4" max="4" width="17.1640625" style="1" customWidth="1"/>
    <col min="5" max="5" width="4.6640625" style="1" customWidth="1"/>
    <col min="6" max="6" width="17" style="1" customWidth="1"/>
    <col min="7" max="7" width="3.1640625" style="1" customWidth="1"/>
    <col min="8" max="8" width="13.1640625" style="1" customWidth="1"/>
    <col min="9" max="9" width="3.33203125" style="1" customWidth="1"/>
    <col min="10" max="10" width="17.1640625" style="1" customWidth="1"/>
    <col min="11" max="11" width="4.1640625" style="1" customWidth="1"/>
    <col min="12" max="12" width="16.5" style="1" customWidth="1"/>
    <col min="13" max="16384" width="10.83203125" style="1"/>
  </cols>
  <sheetData>
    <row r="2" spans="2:12">
      <c r="B2" s="2" t="s">
        <v>0</v>
      </c>
    </row>
    <row r="4" spans="2:12">
      <c r="D4" s="2" t="s">
        <v>3</v>
      </c>
      <c r="E4" s="2"/>
      <c r="F4" s="2" t="s">
        <v>4</v>
      </c>
      <c r="H4" s="2" t="s">
        <v>17</v>
      </c>
      <c r="J4" s="2" t="s">
        <v>42</v>
      </c>
      <c r="L4" s="36" t="s">
        <v>40</v>
      </c>
    </row>
    <row r="5" spans="2:12" ht="14" customHeight="1">
      <c r="B5" s="2"/>
      <c r="C5" s="2"/>
      <c r="D5" s="1" t="s">
        <v>104</v>
      </c>
      <c r="F5" s="1" t="s">
        <v>104</v>
      </c>
      <c r="L5" s="37"/>
    </row>
    <row r="6" spans="2:12">
      <c r="B6" s="4"/>
      <c r="C6" s="1">
        <v>1</v>
      </c>
      <c r="D6" s="14" t="s">
        <v>5</v>
      </c>
      <c r="E6" s="1">
        <v>1</v>
      </c>
      <c r="F6" s="4" t="s">
        <v>16</v>
      </c>
      <c r="G6" s="29">
        <v>1</v>
      </c>
      <c r="H6" s="29" t="s">
        <v>5</v>
      </c>
      <c r="J6" s="1" t="s">
        <v>104</v>
      </c>
      <c r="L6" s="37" t="s">
        <v>104</v>
      </c>
    </row>
    <row r="7" spans="2:12">
      <c r="B7" s="14"/>
      <c r="C7" s="1">
        <v>2</v>
      </c>
      <c r="D7" s="14" t="s">
        <v>12</v>
      </c>
      <c r="E7" s="1">
        <v>2</v>
      </c>
      <c r="F7" s="16" t="s">
        <v>15</v>
      </c>
      <c r="G7" s="1">
        <v>2</v>
      </c>
      <c r="H7" s="4" t="s">
        <v>5</v>
      </c>
      <c r="J7" s="4" t="s">
        <v>93</v>
      </c>
      <c r="L7" s="37" t="s">
        <v>97</v>
      </c>
    </row>
    <row r="8" spans="2:12">
      <c r="B8" s="14"/>
      <c r="C8" s="1">
        <v>3</v>
      </c>
      <c r="D8" s="14" t="s">
        <v>11</v>
      </c>
      <c r="E8" s="1">
        <v>3</v>
      </c>
      <c r="F8" s="16" t="s">
        <v>13</v>
      </c>
      <c r="G8" s="1">
        <v>3</v>
      </c>
      <c r="H8" s="1" t="s">
        <v>41</v>
      </c>
      <c r="J8" s="4" t="s">
        <v>94</v>
      </c>
      <c r="L8" s="37" t="s">
        <v>98</v>
      </c>
    </row>
    <row r="9" spans="2:12">
      <c r="B9" s="14"/>
      <c r="C9" s="1">
        <v>4</v>
      </c>
      <c r="D9" s="14" t="s">
        <v>10</v>
      </c>
      <c r="E9" s="1">
        <v>4</v>
      </c>
      <c r="F9" s="16" t="s">
        <v>6</v>
      </c>
      <c r="G9" s="1">
        <v>4</v>
      </c>
      <c r="H9" s="1" t="s">
        <v>41</v>
      </c>
      <c r="J9" s="4" t="s">
        <v>95</v>
      </c>
      <c r="L9" s="37" t="s">
        <v>99</v>
      </c>
    </row>
    <row r="10" spans="2:12">
      <c r="B10" s="14"/>
      <c r="D10" s="14"/>
      <c r="G10" s="1">
        <v>6</v>
      </c>
      <c r="H10" s="1" t="s">
        <v>41</v>
      </c>
      <c r="J10" s="1" t="s">
        <v>96</v>
      </c>
      <c r="L10" s="37" t="s">
        <v>100</v>
      </c>
    </row>
    <row r="11" spans="2:12">
      <c r="D11" s="14"/>
      <c r="F11" s="4"/>
      <c r="G11" s="1">
        <v>8</v>
      </c>
      <c r="H11" s="30" t="s">
        <v>11</v>
      </c>
      <c r="L11" s="37"/>
    </row>
    <row r="12" spans="2:12">
      <c r="G12" s="29">
        <v>9</v>
      </c>
      <c r="H12" s="29" t="s">
        <v>11</v>
      </c>
    </row>
    <row r="13" spans="2:12">
      <c r="G13" s="29">
        <v>12</v>
      </c>
      <c r="H13" s="30" t="s">
        <v>11</v>
      </c>
      <c r="K13" s="14"/>
      <c r="L13" s="14"/>
    </row>
    <row r="14" spans="2:12">
      <c r="G14" s="29">
        <v>16</v>
      </c>
      <c r="H14" s="30" t="s">
        <v>124</v>
      </c>
      <c r="K14" s="14"/>
      <c r="L14"/>
    </row>
    <row r="15" spans="2:12">
      <c r="K15" s="14"/>
      <c r="L15"/>
    </row>
    <row r="16" spans="2:12">
      <c r="H16" s="1" t="s">
        <v>104</v>
      </c>
      <c r="L16" s="10"/>
    </row>
    <row r="17" spans="5:12">
      <c r="H17" s="1" t="s">
        <v>5</v>
      </c>
      <c r="L17" s="10"/>
    </row>
    <row r="18" spans="5:12">
      <c r="H18" s="1" t="s">
        <v>41</v>
      </c>
      <c r="L18" s="10"/>
    </row>
    <row r="19" spans="5:12">
      <c r="H19" s="1" t="s">
        <v>11</v>
      </c>
      <c r="L19" s="10"/>
    </row>
    <row r="20" spans="5:12">
      <c r="H20" s="1" t="s">
        <v>124</v>
      </c>
      <c r="L20" s="22"/>
    </row>
    <row r="23" spans="5:12">
      <c r="E23" s="14"/>
      <c r="F23" s="15"/>
      <c r="G23" s="14"/>
      <c r="H23" s="15"/>
      <c r="I23" s="14"/>
    </row>
    <row r="24" spans="5:12">
      <c r="E24" s="14"/>
      <c r="F24" s="14"/>
      <c r="G24" s="14"/>
      <c r="H24" s="14"/>
      <c r="I24" s="14"/>
    </row>
    <row r="25" spans="5:12">
      <c r="E25" s="14"/>
      <c r="F25" s="14"/>
      <c r="G25" s="14"/>
      <c r="H25" s="14"/>
      <c r="I25" s="14"/>
    </row>
    <row r="26" spans="5:12">
      <c r="E26" s="14"/>
      <c r="F26" s="14"/>
      <c r="G26" s="14"/>
      <c r="H26" s="14"/>
      <c r="I26" s="14"/>
    </row>
    <row r="27" spans="5:12">
      <c r="E27" s="14"/>
      <c r="F27" s="14"/>
      <c r="G27" s="14"/>
      <c r="H27" s="14"/>
      <c r="I27" s="14"/>
    </row>
    <row r="28" spans="5:12">
      <c r="E28" s="14"/>
      <c r="F28" s="14"/>
      <c r="G28" s="14"/>
      <c r="H28" s="14"/>
      <c r="I28" s="14"/>
    </row>
    <row r="29" spans="5:12">
      <c r="E29" s="14"/>
      <c r="F29" s="14"/>
      <c r="G29" s="14"/>
      <c r="H29" s="14"/>
      <c r="I29" s="14"/>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19" zoomScale="120" zoomScaleNormal="120" workbookViewId="0">
      <selection activeCell="B33" sqref="B33"/>
    </sheetView>
  </sheetViews>
  <sheetFormatPr defaultColWidth="10.6640625" defaultRowHeight="15.5"/>
  <cols>
    <col min="1" max="1" width="24.1640625" customWidth="1"/>
    <col min="2" max="2" width="70" customWidth="1"/>
  </cols>
  <sheetData>
    <row r="1" spans="1:2" ht="21">
      <c r="A1" s="18" t="s">
        <v>22</v>
      </c>
    </row>
    <row r="3" spans="1:2">
      <c r="A3" s="20" t="s">
        <v>23</v>
      </c>
      <c r="B3" s="20" t="s">
        <v>24</v>
      </c>
    </row>
    <row r="5" spans="1:2">
      <c r="A5" s="19" t="s">
        <v>25</v>
      </c>
      <c r="B5" t="s">
        <v>26</v>
      </c>
    </row>
    <row r="6" spans="1:2">
      <c r="B6" t="s">
        <v>115</v>
      </c>
    </row>
    <row r="7" spans="1:2">
      <c r="B7" t="s">
        <v>116</v>
      </c>
    </row>
    <row r="10" spans="1:2">
      <c r="A10" s="19" t="s">
        <v>27</v>
      </c>
      <c r="B10" t="s">
        <v>101</v>
      </c>
    </row>
    <row r="11" spans="1:2">
      <c r="B11" t="s">
        <v>102</v>
      </c>
    </row>
    <row r="12" spans="1:2">
      <c r="B12" t="s">
        <v>112</v>
      </c>
    </row>
    <row r="13" spans="1:2">
      <c r="B13" t="s">
        <v>106</v>
      </c>
    </row>
    <row r="14" spans="1:2">
      <c r="B14" t="s">
        <v>107</v>
      </c>
    </row>
    <row r="15" spans="1:2">
      <c r="B15" t="s">
        <v>105</v>
      </c>
    </row>
    <row r="16" spans="1:2">
      <c r="B16" t="s">
        <v>108</v>
      </c>
    </row>
    <row r="17" spans="1:2">
      <c r="B17" t="s">
        <v>109</v>
      </c>
    </row>
    <row r="18" spans="1:2">
      <c r="B18" t="s">
        <v>110</v>
      </c>
    </row>
    <row r="21" spans="1:2">
      <c r="A21" s="19" t="s">
        <v>35</v>
      </c>
      <c r="B21" t="s">
        <v>111</v>
      </c>
    </row>
    <row r="22" spans="1:2">
      <c r="B22" t="s">
        <v>30</v>
      </c>
    </row>
    <row r="23" spans="1:2">
      <c r="B23" t="s">
        <v>113</v>
      </c>
    </row>
    <row r="24" spans="1:2">
      <c r="B24" t="s">
        <v>32</v>
      </c>
    </row>
    <row r="25" spans="1:2">
      <c r="B25" t="s">
        <v>31</v>
      </c>
    </row>
    <row r="26" spans="1:2">
      <c r="B26" t="s">
        <v>33</v>
      </c>
    </row>
    <row r="27" spans="1:2">
      <c r="B27" t="s">
        <v>34</v>
      </c>
    </row>
    <row r="28" spans="1:2">
      <c r="B28" t="s">
        <v>114</v>
      </c>
    </row>
    <row r="30" spans="1:2">
      <c r="A30" s="19" t="s">
        <v>28</v>
      </c>
      <c r="B30" t="s">
        <v>29</v>
      </c>
    </row>
    <row r="33" spans="1:1">
      <c r="A33"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Props1.xml><?xml version="1.0" encoding="utf-8"?>
<ds:datastoreItem xmlns:ds="http://schemas.openxmlformats.org/officeDocument/2006/customXml" ds:itemID="{1B7DA3CF-8BDA-4A20-86CC-56C89842DDE5}"/>
</file>

<file path=customXml/itemProps2.xml><?xml version="1.0" encoding="utf-8"?>
<ds:datastoreItem xmlns:ds="http://schemas.openxmlformats.org/officeDocument/2006/customXml" ds:itemID="{CB435A1B-A3FC-405A-873C-C3D0539DAC55}"/>
</file>

<file path=customXml/itemProps3.xml><?xml version="1.0" encoding="utf-8"?>
<ds:datastoreItem xmlns:ds="http://schemas.openxmlformats.org/officeDocument/2006/customXml" ds:itemID="{3FF3C1ED-2C92-4A26-AED3-E78B6E6FCEF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Manual</vt:lpstr>
      <vt:lpstr>Kriterier för riskbedömning</vt:lpstr>
      <vt:lpstr>Riskanalys</vt:lpstr>
      <vt:lpstr>Förslag åtgärder</vt:lpstr>
      <vt:lpstr>Data</vt:lpstr>
      <vt:lpstr>TA BORT ÄNDRINGAR</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Lyckeborg Elina</cp:lastModifiedBy>
  <cp:lastPrinted>2022-09-06T11:02:39Z</cp:lastPrinted>
  <dcterms:created xsi:type="dcterms:W3CDTF">2016-11-10T13:42:25Z</dcterms:created>
  <dcterms:modified xsi:type="dcterms:W3CDTF">2022-09-09T08:25:45Z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